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80" activeTab="0"/>
  </bookViews>
  <sheets>
    <sheet name="прейскурант" sheetId="1" r:id="rId1"/>
    <sheet name="Справки" sheetId="2" state="hidden" r:id="rId2"/>
  </sheets>
  <definedNames>
    <definedName name="_xlnm.Print_Area" localSheetId="0">'прейскурант'!$A$1:$H$1045</definedName>
  </definedNames>
  <calcPr fullCalcOnLoad="1"/>
</workbook>
</file>

<file path=xl/sharedStrings.xml><?xml version="1.0" encoding="utf-8"?>
<sst xmlns="http://schemas.openxmlformats.org/spreadsheetml/2006/main" count="1943" uniqueCount="1416">
  <si>
    <t>А 12.12.001</t>
  </si>
  <si>
    <t>Оценка объема циркулирующей крови</t>
  </si>
  <si>
    <t>А 26.05.009</t>
  </si>
  <si>
    <t>А 26.06.035</t>
  </si>
  <si>
    <t>А 26.06.048</t>
  </si>
  <si>
    <t>А 26.06.101</t>
  </si>
  <si>
    <t>Определение антигена вируса гепатита С (Hepatitis С virus) в крови</t>
  </si>
  <si>
    <t>В 03.016.002</t>
  </si>
  <si>
    <t>Общий (клинический) анализ крови</t>
  </si>
  <si>
    <t>А 09.05.007</t>
  </si>
  <si>
    <t>Исследование уровня железа сыворотки крови</t>
  </si>
  <si>
    <t>А 09.05.010</t>
  </si>
  <si>
    <t>Исследование уровня общего белка в крови</t>
  </si>
  <si>
    <t>А 09.05.017</t>
  </si>
  <si>
    <t>Исследование уровня мочевины в крови</t>
  </si>
  <si>
    <t>А 09.05.018</t>
  </si>
  <si>
    <t>Исследование уровня мочевой кислоты в крови</t>
  </si>
  <si>
    <t>А 09.05.020</t>
  </si>
  <si>
    <t>Исследование уровня креатинина в крови</t>
  </si>
  <si>
    <t>А 09.05.021</t>
  </si>
  <si>
    <t>Исследование уровня общего билирубина в крови</t>
  </si>
  <si>
    <t>А 09.05.023</t>
  </si>
  <si>
    <t>Исследование уровня глюкозы в крови</t>
  </si>
  <si>
    <t>А 09.05.026</t>
  </si>
  <si>
    <t>Исследование уровня холестерина в крови</t>
  </si>
  <si>
    <t>А 09.05.030</t>
  </si>
  <si>
    <t>Исследование уровня натрия в крови</t>
  </si>
  <si>
    <t>А 09.05.031</t>
  </si>
  <si>
    <t>Исследование уровня калия в крови</t>
  </si>
  <si>
    <t>А 09.05.032</t>
  </si>
  <si>
    <t>Исследование уровня общего кальция в крови</t>
  </si>
  <si>
    <t>А 09.05.033</t>
  </si>
  <si>
    <t>Исследование уровня неорганического фосфора в крови</t>
  </si>
  <si>
    <t>А 09.05.034</t>
  </si>
  <si>
    <t>Исследование уровня хлоридов в крови</t>
  </si>
  <si>
    <t>А 09.05.039</t>
  </si>
  <si>
    <t>А 09.05.041</t>
  </si>
  <si>
    <t>А 09.05.042</t>
  </si>
  <si>
    <t>А 09.05.043</t>
  </si>
  <si>
    <t>А 09.05.044.001</t>
  </si>
  <si>
    <t>А 09.05.045</t>
  </si>
  <si>
    <t>А 09.05.046</t>
  </si>
  <si>
    <t>А 09.05.050</t>
  </si>
  <si>
    <t>Исследование уровня фибриногена в крови</t>
  </si>
  <si>
    <t>А 09.05.076</t>
  </si>
  <si>
    <t>Исследование уровня ферритина в крови</t>
  </si>
  <si>
    <t>А 09.05.079</t>
  </si>
  <si>
    <t>Исследование уровня гаптоглобина крови</t>
  </si>
  <si>
    <t>А 09.05.083</t>
  </si>
  <si>
    <t>Исследование уровня гликированного гемоглобина в крови</t>
  </si>
  <si>
    <t>А 09.05.127</t>
  </si>
  <si>
    <t>Исследование уровня общего магния в сыворотке крови</t>
  </si>
  <si>
    <t>А 09.05.202</t>
  </si>
  <si>
    <t>Исследование уровня антигена аденогенных раков Ca 125 в крови</t>
  </si>
  <si>
    <t>А 09.28.003.001</t>
  </si>
  <si>
    <t>А 09.28.006</t>
  </si>
  <si>
    <t>А 09.28.027</t>
  </si>
  <si>
    <t>Определение международного нормализованного отношения (МНО)</t>
  </si>
  <si>
    <t>А 12.05.027</t>
  </si>
  <si>
    <t>Определение протромбинового (тромбопластинового) времени в крови или в плазме</t>
  </si>
  <si>
    <t>А 12.22.005</t>
  </si>
  <si>
    <t>Проведение глюкозотолерантного теста</t>
  </si>
  <si>
    <t>В 03.016.005</t>
  </si>
  <si>
    <t>А 09.05.009</t>
  </si>
  <si>
    <t>А 09.05.074</t>
  </si>
  <si>
    <t>Исследование уровня циркулирующих иммунных комплексов в крови</t>
  </si>
  <si>
    <t>А 09.05.130</t>
  </si>
  <si>
    <t>А 09.05.193</t>
  </si>
  <si>
    <t>А 09.05.195</t>
  </si>
  <si>
    <t>Исследование уровня ракового эмбрионального антигена в крови</t>
  </si>
  <si>
    <t>А 12.05.028</t>
  </si>
  <si>
    <t>Определение тромбинового времени в крови</t>
  </si>
  <si>
    <t>А 12.06.019</t>
  </si>
  <si>
    <t>А 12.06.027</t>
  </si>
  <si>
    <t>В 03.005.006</t>
  </si>
  <si>
    <t>Коагулограмма (ориентировочное исследование системы гемостаза)</t>
  </si>
  <si>
    <t>А 26.02.001</t>
  </si>
  <si>
    <t>А 26.05.001</t>
  </si>
  <si>
    <t>А 26.05.002</t>
  </si>
  <si>
    <t>А 26.05.016</t>
  </si>
  <si>
    <t>Исследование микробиоценоза кишечника (дисбактериоз)</t>
  </si>
  <si>
    <t>А 26.09.010</t>
  </si>
  <si>
    <t>А 26.19.002</t>
  </si>
  <si>
    <t>А 26.25.001</t>
  </si>
  <si>
    <t>А 26.28.003</t>
  </si>
  <si>
    <t>Посев отделяемого влагалища на флору с определением чувствительности к АБП</t>
  </si>
  <si>
    <t>Посев отделяемого глаза с определением чувствительности к АБП</t>
  </si>
  <si>
    <t>Посев отделяемого глаза</t>
  </si>
  <si>
    <t>Посев отделяемого из зева, носа на микрофлору</t>
  </si>
  <si>
    <t>Посев отделяемого из зева, носа на носительство стафилоккока</t>
  </si>
  <si>
    <t>Посев отделяемого уха с определением чувствительности к АБП</t>
  </si>
  <si>
    <t>Посев мокроты с определением чувствительности к АБП</t>
  </si>
  <si>
    <t>Посев отделяемого раны с определением чувствительности к АБП</t>
  </si>
  <si>
    <t>А 09.05.061</t>
  </si>
  <si>
    <t>А 09.05.063</t>
  </si>
  <si>
    <t>А 09.05.065</t>
  </si>
  <si>
    <t>Функциональная диагностика</t>
  </si>
  <si>
    <t>А 04.10.002</t>
  </si>
  <si>
    <t>Эхокардиография</t>
  </si>
  <si>
    <t>А 04.12.005.003</t>
  </si>
  <si>
    <t>Дуплексное сканирование брахиоцефальных артерий с цветным допплеровским картированием кровотока</t>
  </si>
  <si>
    <t>А 04.12.018</t>
  </si>
  <si>
    <t>Дуплексное сканирование транскраниальное артерий и вен</t>
  </si>
  <si>
    <t>А 04.23.002</t>
  </si>
  <si>
    <t>Эхоэнцефалография</t>
  </si>
  <si>
    <t>А 05.23.001</t>
  </si>
  <si>
    <t>Электроэнцефалография</t>
  </si>
  <si>
    <t>А 05.23.002</t>
  </si>
  <si>
    <t>Реоэнцефалография</t>
  </si>
  <si>
    <t>А 12.09.001</t>
  </si>
  <si>
    <t>Исследование неспровоцированных дыхательных объемов и потоков</t>
  </si>
  <si>
    <t>А 12.09.002.001</t>
  </si>
  <si>
    <t>Исследование дыхательных объемов с применением лекарственных препаратов</t>
  </si>
  <si>
    <t>А 12.10.001</t>
  </si>
  <si>
    <t>Электрокардиография с физическими упражнениями</t>
  </si>
  <si>
    <t>А 12.10.002</t>
  </si>
  <si>
    <t>Электрокардиография с применением лекарственных препаратов</t>
  </si>
  <si>
    <t>Суточное мониторирование артериального давления</t>
  </si>
  <si>
    <t>Ультразвуковые исследования</t>
  </si>
  <si>
    <t>А 04.01.001</t>
  </si>
  <si>
    <t>Ультразвуковое исследование мягких тканей (одна анатомическая зона)</t>
  </si>
  <si>
    <t>А 04.06.002</t>
  </si>
  <si>
    <t>Ультразвуковое исследование лимфатических узлов (одна анатомическая зона)</t>
  </si>
  <si>
    <t>А 04.09.001</t>
  </si>
  <si>
    <t>Ультразвуковое исследование плевральной полости</t>
  </si>
  <si>
    <t>А 04.12.001.001</t>
  </si>
  <si>
    <t>Ультразвуковая допплерография артерий нижних конечностей</t>
  </si>
  <si>
    <t>А 04.12.002.002</t>
  </si>
  <si>
    <t>Ультразвуковая допплерография вен нижних конечностей</t>
  </si>
  <si>
    <t>А 04.12.003</t>
  </si>
  <si>
    <t>Дуплексное сканирование аорты</t>
  </si>
  <si>
    <t>А 04.16.001</t>
  </si>
  <si>
    <t>Ультразвуковое исследование органов брюшной полости (комплексное)</t>
  </si>
  <si>
    <t>А 04.20.001</t>
  </si>
  <si>
    <t>Ультразвуковое исследование матки и придатков трансабдоминальное</t>
  </si>
  <si>
    <t>А 04.20.001.001</t>
  </si>
  <si>
    <t>Ультразвуковое исследование матки и придатков трансвагинальное</t>
  </si>
  <si>
    <t>А 04.20.002</t>
  </si>
  <si>
    <t>Ультразвуковое исследование молочных желез</t>
  </si>
  <si>
    <t>А 04.21.001.001</t>
  </si>
  <si>
    <t>Ультразвуковое исследование предстательной железы трансректальное</t>
  </si>
  <si>
    <t>А 04.22.001</t>
  </si>
  <si>
    <t>Ультразвуковое исследование щитовидной железы и паращитовидных желез</t>
  </si>
  <si>
    <t>А 04.28.001</t>
  </si>
  <si>
    <t>Ультразвуковое исследование почек и надпочечников</t>
  </si>
  <si>
    <t>А 04.28.002.003</t>
  </si>
  <si>
    <t>Ультразвуковое исследование мочевого пузыря</t>
  </si>
  <si>
    <t>А 04.28.003</t>
  </si>
  <si>
    <t>Ультразвуковое исследование органов мошонки</t>
  </si>
  <si>
    <t>В 03.052.001</t>
  </si>
  <si>
    <t>Комплексное ультразвуковое исследование внутренних органов</t>
  </si>
  <si>
    <t>Эндоскопические исследования</t>
  </si>
  <si>
    <t>А 03.16.001</t>
  </si>
  <si>
    <t>Эзофагогастродуоденоскопия</t>
  </si>
  <si>
    <t>А 03.18.001.001</t>
  </si>
  <si>
    <t>А 03.19.001</t>
  </si>
  <si>
    <t>А 03.19.002</t>
  </si>
  <si>
    <t>Ректороманоскопия</t>
  </si>
  <si>
    <t>А 11.16.002</t>
  </si>
  <si>
    <t>Биопсия желудка с помощью эндоскопии</t>
  </si>
  <si>
    <t>А 11.18.001</t>
  </si>
  <si>
    <t>Биопсия ободочной кишки эндоскопическая</t>
  </si>
  <si>
    <t>А 11.19.001</t>
  </si>
  <si>
    <t>Биопсия сигмовидной ободочной кишки с помощью видеоэндоскопических технологий</t>
  </si>
  <si>
    <t>А 16.16.038.001</t>
  </si>
  <si>
    <t>Эндоскопическое удаление подслизистых образований желудка</t>
  </si>
  <si>
    <t>А 16.18.019.001</t>
  </si>
  <si>
    <t>Удаление полипа толстой кишки эндоскопическое</t>
  </si>
  <si>
    <t>Удаление полипа анального канала и прямой кишки</t>
  </si>
  <si>
    <t>А 26.16.001</t>
  </si>
  <si>
    <t>Микробиологическое исследование биоптата стенки желудка на геликобактер пилори (Helicobacter pylori)</t>
  </si>
  <si>
    <t>А 20.09.002</t>
  </si>
  <si>
    <t>Оксигенотерапия (гипер-, нормо- или гипобарическая) при заболеваниях легких</t>
  </si>
  <si>
    <t>А 20.15.001</t>
  </si>
  <si>
    <t>Гипербарическая оксигенация при заболеваниях поджелудочной железы</t>
  </si>
  <si>
    <t>А 20.18.002</t>
  </si>
  <si>
    <t>Гипербарическая оксигенация при заболеваниях толстой кишки</t>
  </si>
  <si>
    <t>А 20.24.005</t>
  </si>
  <si>
    <t>Гипербарическая оксигенация при заболеваниях периферической нервной системы</t>
  </si>
  <si>
    <t>А 20.24.005.001</t>
  </si>
  <si>
    <t>Гипербарическая оксигенация при заболеваниях центральной нервной  системы</t>
  </si>
  <si>
    <t>Физиотерапевтические процедуры (за 1 сеанс)</t>
  </si>
  <si>
    <t>А 14.05.001</t>
  </si>
  <si>
    <t>А 17.02.001</t>
  </si>
  <si>
    <t>А 17.08.003</t>
  </si>
  <si>
    <t>Аэрозольтерапия при заболеваниях верхних дыхательных путей</t>
  </si>
  <si>
    <t>А 17.09.002.001</t>
  </si>
  <si>
    <t>Аэрозольтерапия при заболеваниях нижних дыхательных путей</t>
  </si>
  <si>
    <t>А 17.23.002</t>
  </si>
  <si>
    <t>Дарсонвализация местная при заболеваниях центральной нервной системы и головного мозга</t>
  </si>
  <si>
    <t>А 17.29.002</t>
  </si>
  <si>
    <t>Электросон</t>
  </si>
  <si>
    <t>А 17.29.003</t>
  </si>
  <si>
    <t>А 17.30.003</t>
  </si>
  <si>
    <t>А 17.30.004</t>
  </si>
  <si>
    <t>А 17.30.008</t>
  </si>
  <si>
    <t>Воздействие электромагнитным излучением миллиметрового диапазона (КВЧ-терапия)</t>
  </si>
  <si>
    <t>А 17.30.023</t>
  </si>
  <si>
    <t>Гидрогальванические ванны камерные для конечностей</t>
  </si>
  <si>
    <t>А 17.30.024.002</t>
  </si>
  <si>
    <t>Электрофорез синусоидальными модулированными токами (СМТ-форез)</t>
  </si>
  <si>
    <t>А 17.30.031</t>
  </si>
  <si>
    <t>Воздействие магнитными полями</t>
  </si>
  <si>
    <t>А 17.30.032</t>
  </si>
  <si>
    <t>Воздействие токами надтональной частоты</t>
  </si>
  <si>
    <t>А 17.30.034</t>
  </si>
  <si>
    <t>Ультрафонофорез лекарственный</t>
  </si>
  <si>
    <t>А 19.03.002</t>
  </si>
  <si>
    <t>Лечебная физкультура при заболеваниях позвоночника</t>
  </si>
  <si>
    <t>А 19.04.001</t>
  </si>
  <si>
    <t>Лечебная физкультура при заболеваниях и травмах суставов</t>
  </si>
  <si>
    <t>А 19.09.001</t>
  </si>
  <si>
    <t>Лечебная физкультура при заболеваниях бронхолегочной системы</t>
  </si>
  <si>
    <t>А 19.09.002</t>
  </si>
  <si>
    <t>Дыхательные упражнения дренирующие</t>
  </si>
  <si>
    <t>А 19.13.001</t>
  </si>
  <si>
    <t>Лечебная физкультура при заболевании периферических сосудов</t>
  </si>
  <si>
    <t>А 19.14.001</t>
  </si>
  <si>
    <t>Лечебная физкультура при заболеваниях печени, желчного пузыря и желчевыводящих путей</t>
  </si>
  <si>
    <t>А 19.16.001</t>
  </si>
  <si>
    <t>Лечебная физкультура при заболеваниях пищевода, желудка, двенадцатиперстной кишки</t>
  </si>
  <si>
    <t>А 19.18.001</t>
  </si>
  <si>
    <t>Лечебная физкультура при заболеваниях толстой кишки</t>
  </si>
  <si>
    <t>А 19.20.001</t>
  </si>
  <si>
    <t>Лечебная физкультура при заболеваниях женских половых органов</t>
  </si>
  <si>
    <t>А 19.23.001</t>
  </si>
  <si>
    <t>Упражнения лечебной физкультурой, направленные на уменьшение спастики</t>
  </si>
  <si>
    <t>А 19.24.001</t>
  </si>
  <si>
    <t>Лечебная физкультура при заболеваниях периферической нервной системы</t>
  </si>
  <si>
    <t>А 19.30.007</t>
  </si>
  <si>
    <t>Лечебная физкультура с использованием тренажера</t>
  </si>
  <si>
    <t>А 20.03.003</t>
  </si>
  <si>
    <t>Воздействие озокеритом при заболеваниях костной системы</t>
  </si>
  <si>
    <t>А 20.24.004</t>
  </si>
  <si>
    <t>Водолечение заболеваний периферической нервной системы</t>
  </si>
  <si>
    <t>А 20.30.006</t>
  </si>
  <si>
    <t>А 20.30.010</t>
  </si>
  <si>
    <t>А 20.30.011</t>
  </si>
  <si>
    <t>А 20.30.025</t>
  </si>
  <si>
    <t>Фитотерапия</t>
  </si>
  <si>
    <t>А 20.30.030</t>
  </si>
  <si>
    <t>Ванны воздушно-пузырьковые (жемчужные)</t>
  </si>
  <si>
    <t>А 21.01.001</t>
  </si>
  <si>
    <t>А 21.03.005</t>
  </si>
  <si>
    <t>Скелетное вытяжение</t>
  </si>
  <si>
    <t>А 22.01.005</t>
  </si>
  <si>
    <t>Низкоинтенсивное лазерное облучение кожи</t>
  </si>
  <si>
    <t>А 22.01.006</t>
  </si>
  <si>
    <t>Ультрафиолетовое облучение кожи</t>
  </si>
  <si>
    <t>А 23.30.009</t>
  </si>
  <si>
    <t>А 21.03.003</t>
  </si>
  <si>
    <t>Рефлексотерапия при заболеваниях костной системы</t>
  </si>
  <si>
    <t>А 21.05.001</t>
  </si>
  <si>
    <t>Рефлексотерапия при заболеваниях органов системы кроветворения и крови</t>
  </si>
  <si>
    <t>А 21.08.001</t>
  </si>
  <si>
    <t>Рефлексотерапия при заболеваниях верхних дыхательных путей</t>
  </si>
  <si>
    <t>А 21.09.001</t>
  </si>
  <si>
    <t>Рефлексотерапия при заболеваниях нижних дыхательных путей и легочной ткани</t>
  </si>
  <si>
    <t>А 21.10.004</t>
  </si>
  <si>
    <t>Рефлексотерапия при заболеваниях сердца и перикарда</t>
  </si>
  <si>
    <t>А 21.12.003</t>
  </si>
  <si>
    <t>Рефлексотерапия при заболеваниях крупных кровеносных сосудов</t>
  </si>
  <si>
    <t>А 21.14.002</t>
  </si>
  <si>
    <t>Рефлексотерапия при заболеваниях печени, желчевыводящих путей</t>
  </si>
  <si>
    <t>А 21.15.001</t>
  </si>
  <si>
    <t>Рефлексотерапия при заболеваниях поджелудочной железы</t>
  </si>
  <si>
    <t>А 21.16.001</t>
  </si>
  <si>
    <t>Рефлексотерапия при заболеваниях пищевода, желудка и двенадцатиперстной кишки</t>
  </si>
  <si>
    <t>А 21.20.003</t>
  </si>
  <si>
    <t>Рефлексотерапия при заболеваниях женских половых органов</t>
  </si>
  <si>
    <t>А 21.21.002</t>
  </si>
  <si>
    <t>Рефлексотерапия при заболеваниях мужских половых органов</t>
  </si>
  <si>
    <t>А 21.22.002</t>
  </si>
  <si>
    <t>Рефлексотерапия при заболеваниях желез внутренней секреции</t>
  </si>
  <si>
    <t>А 21.23.002</t>
  </si>
  <si>
    <t>Рефлексотерапия при заболеваниях центральной нервной системы</t>
  </si>
  <si>
    <t>А 21.24.002</t>
  </si>
  <si>
    <t>Рефлексотерапия при заболеваниях периферической нервной системы</t>
  </si>
  <si>
    <t>А 21.25.001</t>
  </si>
  <si>
    <t>Рефлексотерапия при заболеваниях органа слуха</t>
  </si>
  <si>
    <t>А 21.26.003</t>
  </si>
  <si>
    <t>Рефлексотерапия при заболеваниях органа зрения</t>
  </si>
  <si>
    <t>А 21.28.001</t>
  </si>
  <si>
    <t>Рефлексотерапия при заболеваниях почек и мочевыделительного тракта</t>
  </si>
  <si>
    <t>Рентгенологические исследования</t>
  </si>
  <si>
    <t>А 06.16.001.002</t>
  </si>
  <si>
    <t>А 06.16.007</t>
  </si>
  <si>
    <t>Рентгеноскопия желудка и двенадцатиперстной кишки</t>
  </si>
  <si>
    <t>А 06.17.003</t>
  </si>
  <si>
    <t>А 06.18.001</t>
  </si>
  <si>
    <t>Ирригоскопия</t>
  </si>
  <si>
    <t>А 06.28.002</t>
  </si>
  <si>
    <t>Внутривенная урография</t>
  </si>
  <si>
    <t>А 06.28.007</t>
  </si>
  <si>
    <t>Цистография</t>
  </si>
  <si>
    <t>Обзорная урография (рентгенография мочевыделительной системы)</t>
  </si>
  <si>
    <t>А 06.08.002</t>
  </si>
  <si>
    <t>Рентгенография гортани и трахеи</t>
  </si>
  <si>
    <t xml:space="preserve">Профилактический прием (осмотр, консультация) врача-эндокринолога </t>
  </si>
  <si>
    <t>Оформление дубликатов справок, эпикризов, выписок из историй болезни и прочей медицинской документации</t>
  </si>
  <si>
    <t xml:space="preserve">Гинекология </t>
  </si>
  <si>
    <t>Восстановление зуба пломбировочными материалами с использованием анкерных штифтов (введение в канал стекловолоконного штифта)</t>
  </si>
  <si>
    <t>Восстановление зуба пломбировочными материалами с использованием анкерных штифтов (извлечение инородного тела из канала)</t>
  </si>
  <si>
    <t>Инструментальная и медикаментозная обработка корневого канала (лечение периодонтита однокорневого зуба)</t>
  </si>
  <si>
    <t>Инструментальная и медикаментозная обработка корневого канала (перевязка на этапе лечения периодонтита)</t>
  </si>
  <si>
    <t>Микроскопическое исследование спинномозговой жидкости, подсчет клеток в счетной камере (определение цитоза)</t>
  </si>
  <si>
    <t>Микроскопическое исследование отделяемого женских половых органов на гонококк (Neisseria gonorrhoeae)</t>
  </si>
  <si>
    <t>Исследование времени свертывания нестабилизированной крови или рекальцификации плазмы неактвированное</t>
  </si>
  <si>
    <t>Определение антител классов M, G (IgM, IgG) к вирусу иммунодефицита человека ВИЧ-1(Human immunodeficiency virus HIV1) в крови</t>
  </si>
  <si>
    <t xml:space="preserve">Анализ крови по оценке нарушений липидного обмена биохимический </t>
  </si>
  <si>
    <t>А 06.09.006</t>
  </si>
  <si>
    <t>Флюорография легких</t>
  </si>
  <si>
    <t>А 06.09.007</t>
  </si>
  <si>
    <t>Рентгенография легких</t>
  </si>
  <si>
    <t>А 06.10.003</t>
  </si>
  <si>
    <t>Рентгенография сердца с контрастированием пищевода</t>
  </si>
  <si>
    <t>А 06.03.005</t>
  </si>
  <si>
    <t>Рентгенография всего черепа, в одной или более проекциях</t>
  </si>
  <si>
    <t>А 06.03.010</t>
  </si>
  <si>
    <t>Рентгенография шейного отдела позвоночника</t>
  </si>
  <si>
    <t>А 06.03.013</t>
  </si>
  <si>
    <t>А 06.03.016</t>
  </si>
  <si>
    <t>А 06.03.017</t>
  </si>
  <si>
    <t>Рентгенография крестца и копчика</t>
  </si>
  <si>
    <t>А 06.03.018</t>
  </si>
  <si>
    <t>Рентгенография позвоночника, специальные исследования и проекции</t>
  </si>
  <si>
    <t>А 06.03.022</t>
  </si>
  <si>
    <t>Рентгенография ключицы</t>
  </si>
  <si>
    <t>А 06.03.023</t>
  </si>
  <si>
    <t>Рентгенография ребра(ер)</t>
  </si>
  <si>
    <t>А 06.03.024</t>
  </si>
  <si>
    <t>Ренгенография грудины</t>
  </si>
  <si>
    <t>А 06.03.026</t>
  </si>
  <si>
    <t>Рентгенография лопатки</t>
  </si>
  <si>
    <t>А 06.03.032</t>
  </si>
  <si>
    <t>Рентгенография кисти руки</t>
  </si>
  <si>
    <t>А 06.03.041</t>
  </si>
  <si>
    <t>А 06.03.042</t>
  </si>
  <si>
    <t>Рентгенография головки и шейки бедренной кости</t>
  </si>
  <si>
    <t>А 06.03.043</t>
  </si>
  <si>
    <t>Рентгенография бедренной кости</t>
  </si>
  <si>
    <t>А 06.03.046</t>
  </si>
  <si>
    <t>Рентгенография большой берцовой и малой берцовой костей</t>
  </si>
  <si>
    <t>А 06.03.050</t>
  </si>
  <si>
    <t>Рентгенография пяточной кости</t>
  </si>
  <si>
    <t>А 06.03.051</t>
  </si>
  <si>
    <t>А 06.03.053</t>
  </si>
  <si>
    <t>Рентгенография стопы в двух проекциях</t>
  </si>
  <si>
    <t>А 06.03.061</t>
  </si>
  <si>
    <t>Рентгеноденситометрия</t>
  </si>
  <si>
    <t>А 06.03.061.002</t>
  </si>
  <si>
    <t>Рентгеноденситометрия проксимального отдела бедренной кости</t>
  </si>
  <si>
    <t>А 06.03.061.003</t>
  </si>
  <si>
    <t>Рентгеноденситометрия лучевой кости</t>
  </si>
  <si>
    <t>А 06.04.001</t>
  </si>
  <si>
    <t>Рентгенография височно-нижнечелюстного сустава</t>
  </si>
  <si>
    <t>А 06.04.003</t>
  </si>
  <si>
    <t>Рентгенография локтевого сустава</t>
  </si>
  <si>
    <t>А 06.04.005</t>
  </si>
  <si>
    <t>Рентгенография коленного сустава</t>
  </si>
  <si>
    <t>А 06.04.010</t>
  </si>
  <si>
    <t xml:space="preserve">Наименование </t>
  </si>
  <si>
    <t>Наименование медицинской услуги</t>
  </si>
  <si>
    <t>Рентгенография плечевого сустава</t>
  </si>
  <si>
    <t>А 06.04.014</t>
  </si>
  <si>
    <t>Рентгенография грудино-ключичного сочленения</t>
  </si>
  <si>
    <t>А 06.07.003</t>
  </si>
  <si>
    <t>А 06.07.008</t>
  </si>
  <si>
    <t>Рентгенография верхней челюсти в косой проекции</t>
  </si>
  <si>
    <t>А 06.07.009</t>
  </si>
  <si>
    <t>Рентгенография нижней челюсти в боковой проекции</t>
  </si>
  <si>
    <t>А 06.08.003</t>
  </si>
  <si>
    <t>Рентгенография придаточных пазух носа</t>
  </si>
  <si>
    <t>А 06.26.001</t>
  </si>
  <si>
    <t>Рентгенография глазницы</t>
  </si>
  <si>
    <t>А 06.30.002</t>
  </si>
  <si>
    <t>Описание и интерпретация рентгенографических изображений</t>
  </si>
  <si>
    <t>1.В амбулаторных условиях</t>
  </si>
  <si>
    <t>А 02.26.003</t>
  </si>
  <si>
    <t>Офтальмоскопия</t>
  </si>
  <si>
    <t>А 02.26.004</t>
  </si>
  <si>
    <t>Визометрия</t>
  </si>
  <si>
    <t>А 02.26.005</t>
  </si>
  <si>
    <t>А 02.26.009</t>
  </si>
  <si>
    <t>А 02.26.013</t>
  </si>
  <si>
    <t>Определение рефракции с помощью набора пробных линз</t>
  </si>
  <si>
    <t>А 02.26.014</t>
  </si>
  <si>
    <t>Скиаскопия</t>
  </si>
  <si>
    <t>А 02.26.015</t>
  </si>
  <si>
    <t>А 02.26.021</t>
  </si>
  <si>
    <t>Диафаноскопия глаза</t>
  </si>
  <si>
    <t>А 02.26.022</t>
  </si>
  <si>
    <t>Экзофтальмометрия</t>
  </si>
  <si>
    <t>А 02.26.025</t>
  </si>
  <si>
    <t>Измерение диаметра роговицы</t>
  </si>
  <si>
    <t>Кератопахометрия</t>
  </si>
  <si>
    <t>А 03.26.001</t>
  </si>
  <si>
    <t>Биомикроскопия глаза</t>
  </si>
  <si>
    <t>А 03.26.002</t>
  </si>
  <si>
    <t>Гониоскопия</t>
  </si>
  <si>
    <t>А 03.26.003</t>
  </si>
  <si>
    <t>А 03.26.005.001</t>
  </si>
  <si>
    <t>Биомикрофотография глазного дна с использованием фундус - камеры</t>
  </si>
  <si>
    <t>А 03.26.006</t>
  </si>
  <si>
    <t>Флюоресцентная ангиография глаза</t>
  </si>
  <si>
    <t>А 03.26.008</t>
  </si>
  <si>
    <t>Рефрактометрия</t>
  </si>
  <si>
    <t>А 03.26.012</t>
  </si>
  <si>
    <t>Исследование заднего эпителия роговицы</t>
  </si>
  <si>
    <t>А 03.26.015</t>
  </si>
  <si>
    <t>Тонография</t>
  </si>
  <si>
    <t>А 03.26.019</t>
  </si>
  <si>
    <t>А 03.26.020</t>
  </si>
  <si>
    <t>Компьютерная периметрия</t>
  </si>
  <si>
    <t>А 04.26.002</t>
  </si>
  <si>
    <t>Ультразвуковое исследование глазного яблока</t>
  </si>
  <si>
    <t>А 05.26.001</t>
  </si>
  <si>
    <t>А 11.26.004</t>
  </si>
  <si>
    <t>А 11.26.009</t>
  </si>
  <si>
    <t>Получение мазка содержимого коньюнктивальной полости и слезоотводящих путей</t>
  </si>
  <si>
    <t>А 11.26.011</t>
  </si>
  <si>
    <t>Пара- и ретробульбарные инъекции</t>
  </si>
  <si>
    <t>А 11.26.016</t>
  </si>
  <si>
    <t>Субконъюнктивальная инъекция</t>
  </si>
  <si>
    <t>А 12.26.016</t>
  </si>
  <si>
    <t>Авторефрактометрия с узким зрачком</t>
  </si>
  <si>
    <t>А 16.26.018</t>
  </si>
  <si>
    <t>Эпиляция ресниц</t>
  </si>
  <si>
    <t>А 16.26.034</t>
  </si>
  <si>
    <t>Удаление инородного тела конъюнктивы</t>
  </si>
  <si>
    <t>А 16.26.051</t>
  </si>
  <si>
    <t>Удаление инородного тела роговицы</t>
  </si>
  <si>
    <t>А 21.26.001</t>
  </si>
  <si>
    <t>А 23.26.001</t>
  </si>
  <si>
    <t>Подбор очковой коррекции зрения</t>
  </si>
  <si>
    <t>А 16.26.006</t>
  </si>
  <si>
    <t>Вскрытие флегмоны слезного мешка, разрез слезных точек и слезных канальцев</t>
  </si>
  <si>
    <t>А 16.26.008</t>
  </si>
  <si>
    <t>Дакриоцистэктомия</t>
  </si>
  <si>
    <t>А 16.26.009</t>
  </si>
  <si>
    <t>Дакриоцисториностомия</t>
  </si>
  <si>
    <t>А 16.26.013</t>
  </si>
  <si>
    <t>А 16.26.014</t>
  </si>
  <si>
    <t>А 16.26.020</t>
  </si>
  <si>
    <t>А 16.26.021.001</t>
  </si>
  <si>
    <t>Устранение птоза</t>
  </si>
  <si>
    <t>А 16.26.029</t>
  </si>
  <si>
    <t>А 21.01.002</t>
  </si>
  <si>
    <t>А 21.01.003</t>
  </si>
  <si>
    <t>А 21.01.005</t>
  </si>
  <si>
    <t>А 21.03.002</t>
  </si>
  <si>
    <t>А 21.23.001</t>
  </si>
  <si>
    <t>А 21.24.004</t>
  </si>
  <si>
    <t>А 21.30.001</t>
  </si>
  <si>
    <t>А 21.01.009</t>
  </si>
  <si>
    <t>А 21.30.005</t>
  </si>
  <si>
    <t>Массаж при заболеваниях позвоночника</t>
  </si>
  <si>
    <t>Массаж при заболеваниях центральной нервной системы</t>
  </si>
  <si>
    <t>Массаж при заболеваниях периферической нервной системы</t>
  </si>
  <si>
    <t>Оптическое исследование сетчатки с помощью компьютерного анализатора (2 глаза)</t>
  </si>
  <si>
    <t>Оптическое исследование сетчатки с помощью компьютерного анализатора (1 глаз)</t>
  </si>
  <si>
    <t>1 - местная палата (с дополнительным медицинским обслуживанием)</t>
  </si>
  <si>
    <t xml:space="preserve">1 - местная палата </t>
  </si>
  <si>
    <t>2 - местная палата (с дополнительным медицинским обслуживанием)</t>
  </si>
  <si>
    <t xml:space="preserve">2 - местная палата </t>
  </si>
  <si>
    <t>3 - местная палата</t>
  </si>
  <si>
    <t>4 -  местная палата и более</t>
  </si>
  <si>
    <t>Неврология</t>
  </si>
  <si>
    <t xml:space="preserve">Прочие медицинские услуги </t>
  </si>
  <si>
    <t xml:space="preserve">Хирургическое лечение заболеваний шейки матки с использованием различных энергий </t>
  </si>
  <si>
    <t xml:space="preserve">Внутриматочная  инстилляция                                                                     </t>
  </si>
  <si>
    <t>Трансплантация, иссечение глазной мышцы</t>
  </si>
  <si>
    <t>А 16.26.030</t>
  </si>
  <si>
    <t>Резекция глазной мышцы</t>
  </si>
  <si>
    <t>А 16.26.031</t>
  </si>
  <si>
    <t>Рецессия, тенорафия глазной мышцы</t>
  </si>
  <si>
    <t>А 16.26.038</t>
  </si>
  <si>
    <t>Рассечение симблефарона</t>
  </si>
  <si>
    <t>А 16.26.043</t>
  </si>
  <si>
    <t>Иссечение пингвекулы</t>
  </si>
  <si>
    <t>А 16.26.044</t>
  </si>
  <si>
    <t>А 16.26.045</t>
  </si>
  <si>
    <t>Кератотомия</t>
  </si>
  <si>
    <t>А 16.26.049.002</t>
  </si>
  <si>
    <t>Автоматизированная послойная кератопластика</t>
  </si>
  <si>
    <t>А 16.26.054</t>
  </si>
  <si>
    <t>Парацентез, пункция передней камеры глаза</t>
  </si>
  <si>
    <t>А 16.26.055</t>
  </si>
  <si>
    <t>Промывание передней камеры глаза</t>
  </si>
  <si>
    <t>А 16.26.062</t>
  </si>
  <si>
    <t>Иридопластика</t>
  </si>
  <si>
    <t>А 16.26.063</t>
  </si>
  <si>
    <t>Иридоциклоретракция</t>
  </si>
  <si>
    <t>А 16.26.064.001</t>
  </si>
  <si>
    <t>Имплантация иридохрусталиковой диафрагмы, искусственной радужки</t>
  </si>
  <si>
    <t>А 16.26.069</t>
  </si>
  <si>
    <t>Трабекулотомия</t>
  </si>
  <si>
    <t>А 16.26.070</t>
  </si>
  <si>
    <t>Трабекулоэктомия (синустрабекулоэктомия)</t>
  </si>
  <si>
    <t>А 16.26.073</t>
  </si>
  <si>
    <t>Склерэктомия, трепанация склеры</t>
  </si>
  <si>
    <t>А 16.26.073.001</t>
  </si>
  <si>
    <t>Глубокая склерэктомия</t>
  </si>
  <si>
    <t>Непроникающая глубокая склерэктомия</t>
  </si>
  <si>
    <t>А 16.26.073.003</t>
  </si>
  <si>
    <t>Проникающая склерэктомия</t>
  </si>
  <si>
    <t>А 16.26.075.001</t>
  </si>
  <si>
    <t>Склеропластика с использованием трансплантатов</t>
  </si>
  <si>
    <t>А 16.26.076</t>
  </si>
  <si>
    <t>Ушивание раны склеры</t>
  </si>
  <si>
    <t>А 16.26.078</t>
  </si>
  <si>
    <t>Укрепление склеры заднего сегмента глаза</t>
  </si>
  <si>
    <t>А 16.26.079</t>
  </si>
  <si>
    <t>Реваскуляризация заднего сегмента глаза</t>
  </si>
  <si>
    <t>А 16.26.081</t>
  </si>
  <si>
    <t>А 16.26.082</t>
  </si>
  <si>
    <t>А 16.26.086</t>
  </si>
  <si>
    <t>Эндовитреальное введение лекарственных препаратов, воздуха, силикона</t>
  </si>
  <si>
    <t>А 16.26.086.001</t>
  </si>
  <si>
    <t>А 16.26.087</t>
  </si>
  <si>
    <t>Замещение стекловидного тела</t>
  </si>
  <si>
    <t>А 16.26.088</t>
  </si>
  <si>
    <t>Витреотомия</t>
  </si>
  <si>
    <t>А 16.26.089</t>
  </si>
  <si>
    <t>Витреоэктомия</t>
  </si>
  <si>
    <t>А 16.26.090</t>
  </si>
  <si>
    <t>Витреошвартэктомия</t>
  </si>
  <si>
    <t>А 16.26.092</t>
  </si>
  <si>
    <t>Экстракция хрусталика</t>
  </si>
  <si>
    <t>А 16.26.093</t>
  </si>
  <si>
    <t>А 16.26.094</t>
  </si>
  <si>
    <t>Имплантация интраокулярной линзы</t>
  </si>
  <si>
    <t>А 16.26.095</t>
  </si>
  <si>
    <t>Удаление интраокулярной линзы</t>
  </si>
  <si>
    <t>А 16.26.096</t>
  </si>
  <si>
    <t>А 16.26.098</t>
  </si>
  <si>
    <t>Энуклеация глазного яблока</t>
  </si>
  <si>
    <t>А 16.26.099</t>
  </si>
  <si>
    <t>Эвисцерация глазного яблока</t>
  </si>
  <si>
    <t>А 16.26.100</t>
  </si>
  <si>
    <t>А 16.26.101</t>
  </si>
  <si>
    <t>А 16.26.102</t>
  </si>
  <si>
    <t>Удаление имплантата глазницы</t>
  </si>
  <si>
    <t>А 16.26.112</t>
  </si>
  <si>
    <t>Прочие проникающие антиглаукоматозные операции</t>
  </si>
  <si>
    <t>А 16.26.113</t>
  </si>
  <si>
    <t>Тампонада витреальной полости (перфторорганическим или иным высокомолекулярным соединением)</t>
  </si>
  <si>
    <t>А 16.26.114</t>
  </si>
  <si>
    <t>Эндовитреальная замена перфторорганического соединения на силикон</t>
  </si>
  <si>
    <t>А 16.26.115</t>
  </si>
  <si>
    <t>А 16.26.116</t>
  </si>
  <si>
    <t>Удаление эписклеральной пломбы</t>
  </si>
  <si>
    <t>А 16.26.119</t>
  </si>
  <si>
    <t>Пластика фильтрационной подушечки</t>
  </si>
  <si>
    <t>А 22.26.005</t>
  </si>
  <si>
    <t>А 22.26.007</t>
  </si>
  <si>
    <t>А 22.26.009</t>
  </si>
  <si>
    <t>А 22.26.010</t>
  </si>
  <si>
    <t>А 22.26.011</t>
  </si>
  <si>
    <t>А 22.26.018</t>
  </si>
  <si>
    <t>Лазерная транссклеральная циклокоагуляция</t>
  </si>
  <si>
    <t>А 22.26.019</t>
  </si>
  <si>
    <t>Лазерная гониодесцеметопунктура</t>
  </si>
  <si>
    <t>А 16.26.111</t>
  </si>
  <si>
    <t>Внутривенное введение лекарственных препаратов (внутривенное обезболивание)</t>
  </si>
  <si>
    <t>Местная анестезия</t>
  </si>
  <si>
    <t>Прочие услуги</t>
  </si>
  <si>
    <t>Транспортирование пациента с привлечением медперсонала на автомашине (за 1 час)</t>
  </si>
  <si>
    <t>Стоимость копии 1 страницы</t>
  </si>
  <si>
    <t>А 11.20.024</t>
  </si>
  <si>
    <t>Введение лекарственных препаратов интравагинально</t>
  </si>
  <si>
    <t>А 16.20.036</t>
  </si>
  <si>
    <t>B 01.054.001</t>
  </si>
  <si>
    <t>Консультативный прием врачей-специалистов</t>
  </si>
  <si>
    <t>№ п/п</t>
  </si>
  <si>
    <t>Код</t>
  </si>
  <si>
    <t>Цена, руб.</t>
  </si>
  <si>
    <t>В 01.001.001</t>
  </si>
  <si>
    <t>Прием (осмотр, консультация) врача-акушера-гинеколога первичный</t>
  </si>
  <si>
    <t>В 01.001.002</t>
  </si>
  <si>
    <t>Прием (осмотр, консультация) врача-акушера-гинеколога повторный</t>
  </si>
  <si>
    <t>В 01.004.001</t>
  </si>
  <si>
    <t>Прием (осмотр, консультация) врача-гастроэнтеролога первичный</t>
  </si>
  <si>
    <t>В 01.004.002</t>
  </si>
  <si>
    <t>Прием (осмотр, консультация) врача-гастроэнтеролога повторный</t>
  </si>
  <si>
    <t>В 01.015.001</t>
  </si>
  <si>
    <t>В 01.015.002</t>
  </si>
  <si>
    <t>Прием(осмотр,консультация) врача-кардиолога повторный</t>
  </si>
  <si>
    <t>В 01.023.001</t>
  </si>
  <si>
    <t>Прием (осмотр, консультация) врача-невролога первичный</t>
  </si>
  <si>
    <t>В 01.023.002</t>
  </si>
  <si>
    <t>Прием (осмотр, консультация) врача-невролога повторный</t>
  </si>
  <si>
    <t>В 01.029.001</t>
  </si>
  <si>
    <t>Прием (осмотр, консультация) врача-офтальмолога первичный</t>
  </si>
  <si>
    <t>В 01.029.002</t>
  </si>
  <si>
    <t>Прием (осмотр, консультация) врача-офтальмолога повторный</t>
  </si>
  <si>
    <t>В 01.040.001</t>
  </si>
  <si>
    <t>Прием (осмотр, консультация) врача-ревматолога первичный</t>
  </si>
  <si>
    <t>В 01.040.002</t>
  </si>
  <si>
    <t>Прием (осмотр, консультация) врача-ревматолога повторный</t>
  </si>
  <si>
    <t>В 01.047.001</t>
  </si>
  <si>
    <t>Прием (осмотр, консультация) врача-терапевта первичный</t>
  </si>
  <si>
    <t>В 01.047.002</t>
  </si>
  <si>
    <t>Прием (осмотр, консультация) врача-терапевта повторный</t>
  </si>
  <si>
    <t>В 01.053.001</t>
  </si>
  <si>
    <t>Прием (осмотр, консультация) врача-уролога первичный</t>
  </si>
  <si>
    <t>В 01.053.002</t>
  </si>
  <si>
    <t>Прием (осмотр, консультация) врача-уролога повторный</t>
  </si>
  <si>
    <t>В 01.057.001</t>
  </si>
  <si>
    <t>Прием (осмотр, консультация) врача-хирурга первичный</t>
  </si>
  <si>
    <t>В 01.057.002</t>
  </si>
  <si>
    <t>Прием (осмотр, консультация) врача-хирурга повторный</t>
  </si>
  <si>
    <t>В 01.058.001</t>
  </si>
  <si>
    <t>Прием (осмотр, консультация) врача-эндокринолога первичный</t>
  </si>
  <si>
    <t>В 01.058.002</t>
  </si>
  <si>
    <t>Прием (осмотр, консультация) врача-эндокринолога повторный</t>
  </si>
  <si>
    <t>Прочие медицинские услуги</t>
  </si>
  <si>
    <t>Медицинские услуги (манипуляции) в поликлинике</t>
  </si>
  <si>
    <t>А 02.12.002</t>
  </si>
  <si>
    <t>Измерение артериального давления на периферических артериях</t>
  </si>
  <si>
    <t>В 04.001.002</t>
  </si>
  <si>
    <t>Профилактический прием (осмотр, консультация) врача-акушера-гинеколога</t>
  </si>
  <si>
    <t>В 04.004.002</t>
  </si>
  <si>
    <t>Профилактический прием (осмотр, консультация) врача-гастроэнтеролога</t>
  </si>
  <si>
    <t>В 04.023.002</t>
  </si>
  <si>
    <t>Профилактический прием (осмотр, консультация) врача-невролога</t>
  </si>
  <si>
    <t>В 04.029.002</t>
  </si>
  <si>
    <t>Профилактический прием (осмотр, консультация) врача-офтальмолога</t>
  </si>
  <si>
    <t>В 04.047.002</t>
  </si>
  <si>
    <t>Профилактический прием (осмотр, консультация) врача-терапевта</t>
  </si>
  <si>
    <t>В 04.053.002</t>
  </si>
  <si>
    <t>Профилактический прием (осмотр, консультация) врача-уролога</t>
  </si>
  <si>
    <t>В 04.057.002</t>
  </si>
  <si>
    <t>Профилактический прием (осмотр, консультация) врача-хирурга</t>
  </si>
  <si>
    <t>Профилактический прием (осмотр, консультация) врача-стоматолога</t>
  </si>
  <si>
    <t>Медицинская справка для предоставления  на работу или учебу (форма 086-у) (для мужчин)</t>
  </si>
  <si>
    <t>Медицинская справка для предоставления  на работу или учебу (форма 086-у) (для женщин)</t>
  </si>
  <si>
    <t>Оформление санкурортной карты</t>
  </si>
  <si>
    <t>Оформление санкурортной карты для загран.курорта</t>
  </si>
  <si>
    <t>А 11.20.014</t>
  </si>
  <si>
    <t>Введение внутриматочной спирали</t>
  </si>
  <si>
    <t>А 11.20.015</t>
  </si>
  <si>
    <t>Удаление внутриматочной спирали</t>
  </si>
  <si>
    <t>А 14.20.002</t>
  </si>
  <si>
    <t>Введение, извлечение влагалищного поддерживающего кольца (пессария)</t>
  </si>
  <si>
    <t>А 16.20.036.001</t>
  </si>
  <si>
    <t>Электродиатермоконизация шейки матки</t>
  </si>
  <si>
    <t>Процедурный кабинет</t>
  </si>
  <si>
    <t>А 11.01.002</t>
  </si>
  <si>
    <t>Подкожное введение лекарственных препаратов</t>
  </si>
  <si>
    <t>А 11.02.002</t>
  </si>
  <si>
    <t>Внутримышечное введение лекарственных препаратов</t>
  </si>
  <si>
    <t>А 11.12.003</t>
  </si>
  <si>
    <t>Внутривенное введение лекарственных препаратов</t>
  </si>
  <si>
    <t>А 11.12.009</t>
  </si>
  <si>
    <t>Взятие крови из периферической вены</t>
  </si>
  <si>
    <t>Стоматологический кабинет</t>
  </si>
  <si>
    <t>Из импортного светоотверждаемого материала:</t>
  </si>
  <si>
    <t>А 16.07.002</t>
  </si>
  <si>
    <t>Восстановление зуба пломбой (малая пломба из импортного светоотверждаемого материла)</t>
  </si>
  <si>
    <t>Восстановление зуба пломбой (средняя пломба из импортного светоотверждаемого материла)</t>
  </si>
  <si>
    <t>Восстановление зуба пломбой (большая пломба из импортного светоотверждаемого материла)</t>
  </si>
  <si>
    <t>Восстановление зуба пломбой (лечение глубокого кариеса)</t>
  </si>
  <si>
    <t>Восстановление зуба пломбой (лечение среднего кариеса)</t>
  </si>
  <si>
    <t>Восстановление зуба пломбой (пломба из импортного материала химического отверждения)</t>
  </si>
  <si>
    <t>Восстановление зуба пломбой (наложение лечебной прокладки из импортного материала)</t>
  </si>
  <si>
    <t>Восстановление пломбы в депульпированном зубе:</t>
  </si>
  <si>
    <t>Восстановление зуба пломбой (пломба в депульпированном зубе из импортного материала химического отверждения в однокорневом зубе)</t>
  </si>
  <si>
    <t>Восстановление зуба пломбой (пломба в депульпированном зубе из импортного материала химического отверждения в многокорневом зубе)</t>
  </si>
  <si>
    <t>Восстановление зуба пломбой (снятие пломбы, трепанация зуба, искусственные коронки)</t>
  </si>
  <si>
    <t>Распломбирование канала под штифтовую вкладку:</t>
  </si>
  <si>
    <t>А 16.07.031</t>
  </si>
  <si>
    <t>Восстановление зуба пломбировочными материалами с использованием анкерных штифтов</t>
  </si>
  <si>
    <t>Восстановление зуба пломбировочными материалами и использованием анкерных штифтов (распломбирование окись-цинковой пломбы)</t>
  </si>
  <si>
    <t>Восстановление зуба пломбировочными материалами с использованием анкерных штифтов (распломбирование резоц-форм пломбы)</t>
  </si>
  <si>
    <t>Восстановление зуба пломбировочными материалами с использованием анкерных штифтов (распломбирование пломбы на основе цемента)</t>
  </si>
  <si>
    <t>Реставрация однокорневого зуба:</t>
  </si>
  <si>
    <t>Восстановление зуба пломбировочными материалами с использованием анкерных штифтов (реставрация однокорневого зуба импортным материалом химического отверждения)</t>
  </si>
  <si>
    <t>Восстановление зуба пломбировочными материалами с использованием анкерных штифтов (реставрация однокорневого зуба импортным материалом светового отверждения)</t>
  </si>
  <si>
    <t>В 01.065.001</t>
  </si>
  <si>
    <t>Прием (осмотр, консультация) врача-стоматолога-терапевта первичный</t>
  </si>
  <si>
    <t>Реставрация многокорневого зуба:</t>
  </si>
  <si>
    <t>А 16.01.031</t>
  </si>
  <si>
    <t>Восстановление зуба пломбировочными материалами с использованием анкерных штифтов (реставрация многокорневого зуба импортным материалом химического отверждения)</t>
  </si>
  <si>
    <t>Восстановление зуба пломбировочными материалами с использованием анкерных штифтов (реставрация многокорневого зуба импортным материалом светового отверждения)</t>
  </si>
  <si>
    <t>Местное обезболивание:</t>
  </si>
  <si>
    <t>А 11.07.010</t>
  </si>
  <si>
    <t>В 01.003.004.002</t>
  </si>
  <si>
    <t>Проводниковая анестезия (отечественным анестетиком)</t>
  </si>
  <si>
    <t>Проводниковая анестезия (импортным анестетиком)</t>
  </si>
  <si>
    <t>Лечение пульпита:</t>
  </si>
  <si>
    <t>А 16.07.010</t>
  </si>
  <si>
    <t>Экстирпация пульпы (наложение мышьяковистой пасты)</t>
  </si>
  <si>
    <t>Экстирпация пульпы (лечение пульпита однокорневого зуба)</t>
  </si>
  <si>
    <t>Экстирпация пульпы (лечение пульпита двухкорневого зуба)</t>
  </si>
  <si>
    <t>Экстирпация пульпы (лечение пульпита трехкорневого зуба)</t>
  </si>
  <si>
    <t>Экстирпация пульпы (лечение пульпита четырехкорневого зуба)</t>
  </si>
  <si>
    <t>Лечение периодонтита:</t>
  </si>
  <si>
    <t>А 16.07.030</t>
  </si>
  <si>
    <t>Инструментальная и медикаментозная обработка корневого канала (лечение периодонтита четырехкорневого зуба)</t>
  </si>
  <si>
    <t>При лечении пульпита и периодонтита:</t>
  </si>
  <si>
    <t>Инструментальная и медикаментозная обработка корневого канала (эндодонтическое лечение 1 канала)</t>
  </si>
  <si>
    <t>Инструментальная и медикаментозная обработка корневого канала (эндодонтическое лечение 2-х каналов)</t>
  </si>
  <si>
    <t>Инструментальная и медикаментозная обработка корневого канала (эндодонтическое лечение 3-х каналов)</t>
  </si>
  <si>
    <t>Инструментальная и медикаментозная обработка корневого канала (эндодонтическое лечение 4-х каналов)</t>
  </si>
  <si>
    <t>Инструментальная и медикаментозная обработка корневого канала (пломбирование 1 канала гуттаперчей)</t>
  </si>
  <si>
    <t>Распломбирование корневых каналов зубов:</t>
  </si>
  <si>
    <t>А 11.07.012</t>
  </si>
  <si>
    <t>Глубокое фторирование твердых тканей зубов (фторлаком)</t>
  </si>
  <si>
    <t>Глубокое фторирование твердых тканей зубов (бондом, ликвидом)</t>
  </si>
  <si>
    <t>А 16.07.008</t>
  </si>
  <si>
    <t>Пломбирование корневого канала зуба</t>
  </si>
  <si>
    <t>А 16.07.026</t>
  </si>
  <si>
    <t>Гингивэктомия</t>
  </si>
  <si>
    <t>Инструментальная и медикаментозная обработка корневого канала (распломбирование окись-цинковой пломбы)</t>
  </si>
  <si>
    <t>Инструментальная и медикаментозная обработка корневого канала (распломбирование резоц-форм пломбы)</t>
  </si>
  <si>
    <t>Инструментальная и медикаментозная обработка корневого канала (распломбирование пломбы на основе цемента)</t>
  </si>
  <si>
    <t>Инструментальная и медикаментозная обработка корневого канала (распломбирование пломбы из гуттаперчи)</t>
  </si>
  <si>
    <t>А 17.07.003</t>
  </si>
  <si>
    <t>Диатермокоагуляция при патологии полости рта и зубов</t>
  </si>
  <si>
    <t>Снятие зубных отложений с 1 зуба:</t>
  </si>
  <si>
    <t>А 16.07.020</t>
  </si>
  <si>
    <t>Удаление наддесневых и поддесневых зубных отложений</t>
  </si>
  <si>
    <t>А 16.07.051</t>
  </si>
  <si>
    <t>Профессиональная гигиена полости рта и зубов</t>
  </si>
  <si>
    <t>А 22.07.002</t>
  </si>
  <si>
    <t>Магнитно-резонансная томография позвоночника (один отдел)</t>
  </si>
  <si>
    <t>А 05.03.002.001</t>
  </si>
  <si>
    <t>Магнитно-резонансная томография позвоночника с контрастированием (один отдел)</t>
  </si>
  <si>
    <t>А 05.04.001</t>
  </si>
  <si>
    <t>Магнитно-резонансная томография суставов (один сустав)</t>
  </si>
  <si>
    <t>А 05.04.001.001</t>
  </si>
  <si>
    <t>Магнитно-резонансная томография суставов (один сустав) с контрастированием</t>
  </si>
  <si>
    <t>А 05.08.001</t>
  </si>
  <si>
    <t>Магнитно-резонансная томография околоносовых пазух</t>
  </si>
  <si>
    <t>А 05.12.004</t>
  </si>
  <si>
    <t>Магнитно-резонансная артериография (одна область)</t>
  </si>
  <si>
    <t>А 05.14.002</t>
  </si>
  <si>
    <t>Магнитно-резонансная холангиография</t>
  </si>
  <si>
    <t>А 05.15.002</t>
  </si>
  <si>
    <t>Магнитно-резонансная холангиопанкреатография</t>
  </si>
  <si>
    <t>А 05.23.009</t>
  </si>
  <si>
    <t>Магнитно-резонансная томография головного мозга</t>
  </si>
  <si>
    <t>А 05.23.009.001</t>
  </si>
  <si>
    <t>Магнитно-резонансная томография головного мозга с контрастированием</t>
  </si>
  <si>
    <t>А 05.26.008</t>
  </si>
  <si>
    <t>Магнитно-резонансная томография глазницы</t>
  </si>
  <si>
    <t>А 05.30.004</t>
  </si>
  <si>
    <t>Магнитно-резонансная томография органов малого таза</t>
  </si>
  <si>
    <t>А 05.30.004.001</t>
  </si>
  <si>
    <t>Магнитно-резонансная томография органов малого таза с внутривенным контрастированием</t>
  </si>
  <si>
    <t>А 05.30.005</t>
  </si>
  <si>
    <t>Магнитно-резонансная томография брюшной полости</t>
  </si>
  <si>
    <t>А 05.30.005.001</t>
  </si>
  <si>
    <t>Магнитно-резонансная томография брюшной полости с внутривенным контрастированием</t>
  </si>
  <si>
    <t>А 05.30.007</t>
  </si>
  <si>
    <t>Магнитно-резонансная томография забрюшинного пространства</t>
  </si>
  <si>
    <t>А 05.30.007.001</t>
  </si>
  <si>
    <t>Магнитно-резонансная томография забрюшинного пространства с внутривенным контрастированием</t>
  </si>
  <si>
    <t>Комплексная магнитно-резонансная томография (головной мозг + шейный отдел позвоночника)</t>
  </si>
  <si>
    <t>Комплексная магнитно-резонансная томография (два отдела позвоночника)</t>
  </si>
  <si>
    <t>Комплексная магнитно-резонансная томография (головной мозг + артериография)</t>
  </si>
  <si>
    <t>Лабораторные исследования</t>
  </si>
  <si>
    <t>А 08.03.001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</si>
  <si>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</si>
  <si>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</si>
  <si>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</si>
  <si>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А 09.09.009</t>
  </si>
  <si>
    <t>Исследование уровня белка в плевральной жидкости</t>
  </si>
  <si>
    <t>А 09.19.001</t>
  </si>
  <si>
    <t>Исследование кала на скрытую кровь</t>
  </si>
  <si>
    <t>Микроскопическое исследование уретрального отделяемого и сока простаты</t>
  </si>
  <si>
    <t>А 09.28.007</t>
  </si>
  <si>
    <t>А 09.28.011</t>
  </si>
  <si>
    <t>Исследование уровня глюкозы в моче</t>
  </si>
  <si>
    <t>А 09.28.015</t>
  </si>
  <si>
    <t>Обнаружение кетоновых тел в моче</t>
  </si>
  <si>
    <t>А 09.28.020</t>
  </si>
  <si>
    <t>А 09.28.028</t>
  </si>
  <si>
    <t>Исследование мочи на белок Бенс-Джонса</t>
  </si>
  <si>
    <t>А 26.07.006</t>
  </si>
  <si>
    <t>А 26.20.001</t>
  </si>
  <si>
    <t>А 26.28.007</t>
  </si>
  <si>
    <t>В 03.016.006</t>
  </si>
  <si>
    <t>В 03.016.010</t>
  </si>
  <si>
    <t>Копрологическое исследование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</si>
  <si>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</si>
  <si>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</si>
  <si>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</si>
  <si>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Исследование уровня ретикулоцитов в крови</t>
  </si>
  <si>
    <t>Оценка гематокрита</t>
  </si>
  <si>
    <t>А 09.05.003</t>
  </si>
  <si>
    <t>Исследование уровня общего гемоглобина в крови</t>
  </si>
  <si>
    <t>А 12.05.001</t>
  </si>
  <si>
    <t>Исследование скорости оседания эритроцитов</t>
  </si>
  <si>
    <t>А 12.05.005</t>
  </si>
  <si>
    <t>А 12.05.006</t>
  </si>
  <si>
    <t>А 12.05.014</t>
  </si>
  <si>
    <t>А 12.05.015</t>
  </si>
  <si>
    <t>Исследование времени кровотечения</t>
  </si>
  <si>
    <t>А 12.06.003</t>
  </si>
  <si>
    <t>Факоэмульсификация осложненной катаракты</t>
  </si>
  <si>
    <t>Фокальная лазерная коагуляция глазного дна ( 1 глаз, 1 сеанс)</t>
  </si>
  <si>
    <t>Анестезиология</t>
  </si>
  <si>
    <t>3 - местная палата и более ( с дополнительным медицинским обслуживанием)</t>
  </si>
  <si>
    <t>3 - местная палата и более</t>
  </si>
  <si>
    <t>3, 4  - местная палата ( с дополнительным медицинским обслуживанием)</t>
  </si>
  <si>
    <t>Ботулинотерапия при лицевом гемиспазме</t>
  </si>
  <si>
    <t>Ботулинотерапия при оромандибулярной дистонии</t>
  </si>
  <si>
    <t>Ботулинотерапия при спастичности конечности</t>
  </si>
  <si>
    <t>Ботулинотерапия при цервикальной дистонии</t>
  </si>
  <si>
    <t>Ботулинотерапия при гипергидрозе стоп</t>
  </si>
  <si>
    <t>Ботулинотерапия при гипергидрозе ладоней</t>
  </si>
  <si>
    <t>Ботулинотерапия при гипергидрозе подмышечных впадин</t>
  </si>
  <si>
    <t>Прием (осмотр, консультация) врача-физиотерапевта</t>
  </si>
  <si>
    <t>В 04.065.006</t>
  </si>
  <si>
    <t>А 17.30.006</t>
  </si>
  <si>
    <t>Прицельная внутриротовая контактная рентгенография</t>
  </si>
  <si>
    <t>В 01.003.004</t>
  </si>
  <si>
    <t>А 09.05.011</t>
  </si>
  <si>
    <t>Исследование уровня альбумина в крови</t>
  </si>
  <si>
    <t>Ультразвуковая допплерография артерий и вен нижних конечностей</t>
  </si>
  <si>
    <t>Измерение плече-лодыжечного индекса (ПЛИ)</t>
  </si>
  <si>
    <t>Введение лекарственных препаратов в пародонтальный карман (аппликационное (импортным лидокаином))</t>
  </si>
  <si>
    <t>Введение лекарственных препаратов в пародонтальный карман</t>
  </si>
  <si>
    <t>Ультразвуковое удаление наддесневых и поддесневых зубных отложений в области зуба</t>
  </si>
  <si>
    <t>Рентгеноскопия пищевода с контрастированием</t>
  </si>
  <si>
    <t>Рентгенография тонкой кишки с контрастированием</t>
  </si>
  <si>
    <t>А 06.28.014</t>
  </si>
  <si>
    <t>Рентгенография грудного отдела позвоночника</t>
  </si>
  <si>
    <t>Рентгенография поясничного и крестцового отдела позвоночка</t>
  </si>
  <si>
    <t>Рентгенография таза</t>
  </si>
  <si>
    <t>Рентгенография плюсны и фаланг пальцев стопы</t>
  </si>
  <si>
    <t>Цитологическое исследование микропрепарата пунктатов опухолей, опухолеподобных образований костей</t>
  </si>
  <si>
    <t>А 12.09.010</t>
  </si>
  <si>
    <t>А 08.09.010</t>
  </si>
  <si>
    <t>В 03.016.026</t>
  </si>
  <si>
    <t>А 12.21.003</t>
  </si>
  <si>
    <t>А 12.23.004</t>
  </si>
  <si>
    <t>В 03.016.014</t>
  </si>
  <si>
    <t>Исследование мочи методом Нечипоренко</t>
  </si>
  <si>
    <t>Обнаружение эритроцитов (гемоглобина) в моче</t>
  </si>
  <si>
    <t>В 03.016.015</t>
  </si>
  <si>
    <t>Исследование мочи методом Зимникого</t>
  </si>
  <si>
    <t>Микологическое (культуральное) исследование соскоба полости рта на дрожжевые грибы</t>
  </si>
  <si>
    <t>А 26.09.002</t>
  </si>
  <si>
    <t>Микроскопическое (культуральное) исследование мазков мокроты на микобактерии туберкулеза (Mycobacterium tuberculosis сomplex)</t>
  </si>
  <si>
    <t>Микологическое (культуральное) исследование осадка мочи на дрожжевые грибы</t>
  </si>
  <si>
    <t>Общий (клинический) анализ мочи</t>
  </si>
  <si>
    <t>А 12.05.118</t>
  </si>
  <si>
    <t>А 12.05.119</t>
  </si>
  <si>
    <t>А 12.05.120</t>
  </si>
  <si>
    <t>А 12.05.121</t>
  </si>
  <si>
    <t>Дифференцированный подсчет лейкоцитов ( лейкоцитарная формула)</t>
  </si>
  <si>
    <t>А 12.05.123</t>
  </si>
  <si>
    <t>А 12.05.117</t>
  </si>
  <si>
    <t>Определение основных групп по системе АВО</t>
  </si>
  <si>
    <t>Микроскопия крови на обнаружение LE-клеток</t>
  </si>
  <si>
    <t>Микроскопическое исследование "толстой капли" и "тонкого" мазка крови на малярийные плазмодии</t>
  </si>
  <si>
    <t>Определение антигена (HbeAg) вируса гепатита В (Hepatitis B virus) в крови</t>
  </si>
  <si>
    <t>Исследование активности лактатдегидрогеназы в крови</t>
  </si>
  <si>
    <t>Исследование активности аспартатаминотрансферазы в крови</t>
  </si>
  <si>
    <t>Исследование активности аланинаминотрансферазы в крови</t>
  </si>
  <si>
    <t>Исследование активности креатинкиназы в крови</t>
  </si>
  <si>
    <t>Исследование активности гамма-глютамиптрансферазы крови</t>
  </si>
  <si>
    <t>Исследование активности амилазы в крови</t>
  </si>
  <si>
    <t>Исследование активности щелочной фосфатазы в крови</t>
  </si>
  <si>
    <t>Определение альбумина в моче</t>
  </si>
  <si>
    <t>Исследование уровня креатинина в моче</t>
  </si>
  <si>
    <t>Определение активности альфа-амилазы в моче</t>
  </si>
  <si>
    <t>А 12.30.014</t>
  </si>
  <si>
    <t>Определение уровня С-реактивного белка в сыворотке крови</t>
  </si>
  <si>
    <t>Исследование уровня простатспецифического антигена общего в крови</t>
  </si>
  <si>
    <t>Определение уровня тропонинов I, T в крови</t>
  </si>
  <si>
    <t>А 09.05.051.001</t>
  </si>
  <si>
    <t>Определение концентрации Д-димера в крови</t>
  </si>
  <si>
    <t>А 12.05.052</t>
  </si>
  <si>
    <t>Определение времени свертывания плазмы, активированное каолином</t>
  </si>
  <si>
    <t>А 12.05.053</t>
  </si>
  <si>
    <t>Определение времени свертывания плазмы, активированное кефалином</t>
  </si>
  <si>
    <t>Определение содержания ревматоидного фактора в крови</t>
  </si>
  <si>
    <t>Определение содержания антител к антигенам эритроцитов в сыворотке крови</t>
  </si>
  <si>
    <t>Исследование уровня свободного трийодтиронина (СТ3) в крови</t>
  </si>
  <si>
    <t>Исследование уровня тиреотропного гормона (ТТГ) в крови</t>
  </si>
  <si>
    <t>Микробиологическое (культуральное) исследование раневого отделяемого на аэробные и факультативно-анаэробные микроогранизмы</t>
  </si>
  <si>
    <t>Микробиологическое (культуральное) исследование крови на стерильность</t>
  </si>
  <si>
    <t>Микробиологическое (культуральное) исследование крови на тифопаратифозную группу микроорганизмов</t>
  </si>
  <si>
    <t>Микробиологическое (культуральное) исследование мокроты на аэробные и факультативно-анаэробные микроорганизмы</t>
  </si>
  <si>
    <t>Микробиологическое (культуральное) исследование фекалий на возбудители брюшного тифа и паратифов (Salmonella typhi)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</si>
  <si>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</si>
  <si>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</si>
  <si>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А 05.10.008</t>
  </si>
  <si>
    <t>Холтеровское мониторирование сердечного ритма</t>
  </si>
  <si>
    <t>А 02.12.002.001</t>
  </si>
  <si>
    <t>Регистрация электрокардиограммы</t>
  </si>
  <si>
    <t>А 05.10.006</t>
  </si>
  <si>
    <t>Видеоколоноскопия</t>
  </si>
  <si>
    <t>Аноскопия</t>
  </si>
  <si>
    <t>Электростимуляция мышц</t>
  </si>
  <si>
    <t>Лекарственный электрофорез при неуточненных заболеваниях</t>
  </si>
  <si>
    <t>Диадинамотерапия</t>
  </si>
  <si>
    <t>Воздействие синусоидальными модулированными токами</t>
  </si>
  <si>
    <t>Подводный душ-массаж лечебный</t>
  </si>
  <si>
    <t>Душ лечебный (восходящий душ)</t>
  </si>
  <si>
    <t>Душ лечебный (циркулярный душ)</t>
  </si>
  <si>
    <t>Душ лечебный (душ Шарко)</t>
  </si>
  <si>
    <t>Общий массаж медицинский</t>
  </si>
  <si>
    <t>Массаж лица медицинский</t>
  </si>
  <si>
    <t>Массаж шеи медицинский</t>
  </si>
  <si>
    <t>Массаж волосистой части головы медицинский</t>
  </si>
  <si>
    <t>Массаж нижней конечности медицинский</t>
  </si>
  <si>
    <t xml:space="preserve">Массаж при заболеваниях позвоночника (пояснично-крестцовой области) </t>
  </si>
  <si>
    <t>Массаж при заболеваниях центральной нервной системы (плечевой сустав)</t>
  </si>
  <si>
    <t>Массаж при заболеваниях центральной нервной системы (локтевой сустав)</t>
  </si>
  <si>
    <t>Массаж при заболеваниях центральной нервной системы (лучезапястный сустав)</t>
  </si>
  <si>
    <t>Массаж при заболеваниях центральной нервной системы (кисть и предплечье)</t>
  </si>
  <si>
    <t>Массаж при заболеваниях периферической нервной системы (тазобедренный сустав)</t>
  </si>
  <si>
    <t>Массаж при заболеваниях периферической нервной системы (коленный сустав)</t>
  </si>
  <si>
    <t>Массаж при заболеваниях периферической нервной системы (стопы и голени)</t>
  </si>
  <si>
    <t>Массаж передней брюшной стенки медицинский</t>
  </si>
  <si>
    <t>Массаж грудной клетки медицинский</t>
  </si>
  <si>
    <t xml:space="preserve">Составление плана проведения курса лечебной физкультуры </t>
  </si>
  <si>
    <t>В 01.003.004.001</t>
  </si>
  <si>
    <t>Периметрия статическая</t>
  </si>
  <si>
    <t>Исследование цветоощущения</t>
  </si>
  <si>
    <t>Офтальмотонометрия</t>
  </si>
  <si>
    <t xml:space="preserve">Кинезотерапия на нейрофизиологической основе (PNP) </t>
  </si>
  <si>
    <t>Прием (осмотр, консультация) врача по лечебной физкультуре с демонстрационным занятием с инструктором по лечебной физкультуре</t>
  </si>
  <si>
    <t>Ультразвуковые исследования на дому*</t>
  </si>
  <si>
    <t>Чрезкожная короткоимпульсная электростимуляция (ЧЭНС)</t>
  </si>
  <si>
    <t>Ванны лекарственные лечебные</t>
  </si>
  <si>
    <t>Массаж воротниковой зоны медицинский</t>
  </si>
  <si>
    <t>Массаж верхней конечности медицинский</t>
  </si>
  <si>
    <t>Массаж спины медицинский</t>
  </si>
  <si>
    <t>Сегментарный массаж пояснично-крестцовой области медицинский</t>
  </si>
  <si>
    <t>Массаж шейно-грудного отдела позвоночника медицинский</t>
  </si>
  <si>
    <t>Массаж поясницы и нижней конечности медицинский</t>
  </si>
  <si>
    <t>Массаж спины и поясницы медицинский</t>
  </si>
  <si>
    <t>Массаж верхней конечности, надплечья и области лопатки медицинский</t>
  </si>
  <si>
    <t>Массаж области позвоночника медицинский</t>
  </si>
  <si>
    <t>А 03.26.011</t>
  </si>
  <si>
    <t>Осмотр периферии глазного дна с использование трехзеркальной линзы Гольдмана</t>
  </si>
  <si>
    <t>Электроретинография</t>
  </si>
  <si>
    <t>Массаж век медицинский</t>
  </si>
  <si>
    <r>
      <t>Операции (</t>
    </r>
    <r>
      <rPr>
        <b/>
        <i/>
        <u val="single"/>
        <sz val="16"/>
        <color indexed="8"/>
        <rFont val="Arial"/>
        <family val="2"/>
      </rPr>
      <t>без стоимости хрусталика, без стоимости медикаментов в до - и послеоперационном периоде, без стоимости наркоза</t>
    </r>
    <r>
      <rPr>
        <b/>
        <i/>
        <sz val="16"/>
        <color indexed="8"/>
        <rFont val="Arial"/>
        <family val="2"/>
      </rPr>
      <t>)</t>
    </r>
  </si>
  <si>
    <t>Удаление халязиона</t>
  </si>
  <si>
    <t>Удаление контагиозного моллюска, вскрытие малых ретенционных кист век и коньюктивы, ячменя, абцесса века</t>
  </si>
  <si>
    <t>Удаление энтропиона или эктропиона</t>
  </si>
  <si>
    <t>Удаление птеригиума</t>
  </si>
  <si>
    <t>А 16.26.117</t>
  </si>
  <si>
    <t>Локальное эписклеральное пломбирование</t>
  </si>
  <si>
    <t>Круговое эписклеральное пломбирование</t>
  </si>
  <si>
    <t>Дисцизия, экстракция вторичной катаракты</t>
  </si>
  <si>
    <t>Пластика глазницы с использованием аллопластического материала</t>
  </si>
  <si>
    <t>Имплантация интрастромального сегмента</t>
  </si>
  <si>
    <t>Удаление силиконового масла (или иного высокомолекулярного соединения) из витреальной полости</t>
  </si>
  <si>
    <t>А 16.26.025</t>
  </si>
  <si>
    <t>Удаление новообразования век</t>
  </si>
  <si>
    <t>А 26.19.010</t>
  </si>
  <si>
    <t>Микроскопическое исследование кала на яйца и личинки гельминтов</t>
  </si>
  <si>
    <t>Обнаружение желчных пигментов в моче</t>
  </si>
  <si>
    <t>Определение антигена D в системе Резус (резус-фактор)</t>
  </si>
  <si>
    <t>Исследование уровня свободного тироксина (СТ4) сыворотки крови</t>
  </si>
  <si>
    <t>Расшифровка, описание и интерпретация электрокардиографических данных</t>
  </si>
  <si>
    <t>А 05.10.004</t>
  </si>
  <si>
    <t>Стоимость пребывания в стационаре с учетом медикаментов</t>
  </si>
  <si>
    <t>Диагностические исследования</t>
  </si>
  <si>
    <t xml:space="preserve">Физиотерапевтическое лечение, лечебная физкультура, рефлексотерапия </t>
  </si>
  <si>
    <t xml:space="preserve">Код по                        МКБ - 10 </t>
  </si>
  <si>
    <t>Стоимость законченного случая лечения по профилю медицинская реабилитация</t>
  </si>
  <si>
    <t xml:space="preserve">М 05, 
М 16, М 17, М 19.1, М 23.2,
М 23.3
М 24
</t>
  </si>
  <si>
    <t>М 48, М 51, М 54, М 84,0</t>
  </si>
  <si>
    <t>Медицинская реабилитация после перенесенных травм и операций на опорно-двигательной системе: травмы суставов,  в том числе:</t>
  </si>
  <si>
    <t>Медицинская реабилитация после перенесенных травм и операций на опорно-двигательной системе: травмы позвоночника,  в том числе:</t>
  </si>
  <si>
    <t>Постановка пиявок (1 шт.)</t>
  </si>
  <si>
    <t xml:space="preserve">    Иглы акупунктурные ( 1 уп. 8 шт.)</t>
  </si>
  <si>
    <t xml:space="preserve">Периферическая профилактическая лазерокоагуляция сетчатки             </t>
  </si>
  <si>
    <t xml:space="preserve">Лазерная иридэктомия </t>
  </si>
  <si>
    <t>Лазерный трабекулоспазис</t>
  </si>
  <si>
    <t>Лазерная деструкция новообразований сетчатки, век, конъюнктивы, сосудистой оболочки глаза ( 1 глаз, 1 сеанс)</t>
  </si>
  <si>
    <t>Пластика века (блефаропластика) без и с пересадкой тканей (1 глаз)</t>
  </si>
  <si>
    <t>Пластические операции:</t>
  </si>
  <si>
    <t>* В стоимость комплексной услуги влючены: операция, наркоз, пребываение в круглосуточном стационаре, медикаменты в до и послеоперационный период.  Premium линза в стоимость не входит.</t>
  </si>
  <si>
    <t>Факоэмульсификация с имплантацией Premium линзы и пребыванием в круглосуточном стационаре*</t>
  </si>
  <si>
    <t>А 04.007.002</t>
  </si>
  <si>
    <t>Ультразвуковое исследование слюнных желез (околоушных)</t>
  </si>
  <si>
    <t>Ультразвуковое исследование слюнных желез (поднижнечелюстных)</t>
  </si>
  <si>
    <t>A 05.03.002</t>
  </si>
  <si>
    <t>«Утверждаю»</t>
  </si>
  <si>
    <t>Д.Н. Шакурова</t>
  </si>
  <si>
    <t>ПРЕЙСКУРАНТ</t>
  </si>
  <si>
    <t>ГБУЗ НО "Городская клиническая больница №3" (НГЦ)</t>
  </si>
  <si>
    <t>Оглавление</t>
  </si>
  <si>
    <t>Магнитно-резонансная томография</t>
  </si>
  <si>
    <t>Инструментальная и медикаментозная обработка корневого канала (лечение периодонтита двухкорневого зуба)</t>
  </si>
  <si>
    <t>Инструментальная и медикаментозная обработка корневого канала (лечение периодонтита трехкорневого зуба)</t>
  </si>
  <si>
    <t>А 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</si>
  <si>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</si>
  <si>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А 26.06.082.002</t>
  </si>
  <si>
    <t>Определение антител к бледной трепонеме (Treponema pallidum) иммуноферментным методом (ИФА) в крови</t>
  </si>
  <si>
    <t>Гипербарическая оксигенация при заболеваниях печени и желчевыводящих путей</t>
  </si>
  <si>
    <t>А 20.16.004</t>
  </si>
  <si>
    <t>Гипербарическая оксигенация при заболеваниях пищевода, желудка и двенадцатиперстной кишки</t>
  </si>
  <si>
    <t>Гипербарическая оксигенация при заболеваниях женских половых органов</t>
  </si>
  <si>
    <t>Оксигенотерапия (гипер-, нормо- или гипобарическая) при заболеваниях сердца</t>
  </si>
  <si>
    <t>А 20.10.001</t>
  </si>
  <si>
    <t>Лечебная физкультура:</t>
  </si>
  <si>
    <t>Офтальмология (микрохирургия глаза)</t>
  </si>
  <si>
    <t>Водные процедуры:</t>
  </si>
  <si>
    <t>Прием (осмотр,консультация) врача-кардиолога первичный</t>
  </si>
  <si>
    <t>Гипербарическая оксигенация (за 1 сеанс)</t>
  </si>
  <si>
    <t>Рефлексотерапия (за 1 сеанс)</t>
  </si>
  <si>
    <t>А 17.30.005</t>
  </si>
  <si>
    <t>Воздействие интерференционными токами</t>
  </si>
  <si>
    <t>A 17.30.033</t>
  </si>
  <si>
    <t>Флюктуоризация</t>
  </si>
  <si>
    <t>Массаж медицинский:</t>
  </si>
  <si>
    <t>Транскраниальная электростимуляция</t>
  </si>
  <si>
    <t>3</t>
  </si>
  <si>
    <t>4</t>
  </si>
  <si>
    <t>5</t>
  </si>
  <si>
    <t>10</t>
  </si>
  <si>
    <t>15</t>
  </si>
  <si>
    <t>16</t>
  </si>
  <si>
    <r>
      <t xml:space="preserve">Интравитреальное введение лекарственных препаратов (Афлиберцепт/Eylea aflibercept) (1 глаз) </t>
    </r>
    <r>
      <rPr>
        <i/>
        <sz val="14"/>
        <rFont val="Arial"/>
        <family val="2"/>
      </rPr>
      <t>с учетом стоимости препарата</t>
    </r>
  </si>
  <si>
    <r>
      <t xml:space="preserve">Интравитреальное введение лекарственных препаратов (Афлиберцепт/Eylea aflibercept) (2 глаза) </t>
    </r>
    <r>
      <rPr>
        <i/>
        <sz val="14"/>
        <rFont val="Arial"/>
        <family val="2"/>
      </rPr>
      <t>с учетом стоимости препарата</t>
    </r>
  </si>
  <si>
    <r>
      <t xml:space="preserve">Интравитреальное введение лекарственных препаратов (Луцентис/Lucentis) (1 глаз) </t>
    </r>
    <r>
      <rPr>
        <i/>
        <sz val="14"/>
        <rFont val="Arial"/>
        <family val="2"/>
      </rPr>
      <t>с учетом стоимости препарата</t>
    </r>
  </si>
  <si>
    <r>
      <t xml:space="preserve">Интравитреальное введение лекарственных препаратов (Луцентис/Lucentis) (2 глаза) </t>
    </r>
    <r>
      <rPr>
        <i/>
        <sz val="14"/>
        <rFont val="Arial"/>
        <family val="2"/>
      </rPr>
      <t>с учетом стоимости препарата</t>
    </r>
  </si>
  <si>
    <t>Паравертебральная блокада</t>
  </si>
  <si>
    <t>В 01.007.001</t>
  </si>
  <si>
    <t>В 01.007.002</t>
  </si>
  <si>
    <t>Прием (осмотр, консультация) врача-гериатра первичный</t>
  </si>
  <si>
    <t>Прием (осмотр, консультация) врача-гериатра повторный</t>
  </si>
  <si>
    <t>В 01.003.001</t>
  </si>
  <si>
    <t>В 01.003.002</t>
  </si>
  <si>
    <t>Осмотр (консультация) врачом-анестезиологом- реаниматологом первичный</t>
  </si>
  <si>
    <t>Осмотр (консультация) врачом-анестезиологом- реаниматологом повторный</t>
  </si>
  <si>
    <t>Подкожное введение лекарственных препаратов (Пролиа/Prolia)</t>
  </si>
  <si>
    <t>Внутривенное введение лекарственных препаратов (Бонвива/Bonviva)</t>
  </si>
  <si>
    <t>Внутривенное введение лекарственных препаратов (Виванат Ромфарм)</t>
  </si>
  <si>
    <t>Кинезотерапия на аппарате "Экзарта"</t>
  </si>
  <si>
    <t>А 26.06.050.1</t>
  </si>
  <si>
    <t>А 26.06.050.2</t>
  </si>
  <si>
    <t>А 26.06.050.3</t>
  </si>
  <si>
    <t>Определение антител класса G (IgG) + М (IgM) к коронавирусу  (COVID-19) в крови</t>
  </si>
  <si>
    <t>Определение антител класса G (IgG) к коронавирусу  (COVID-19) в крови</t>
  </si>
  <si>
    <t>Определение антител класса М (IgM) к коронавирусу  (COVID-19) в крови</t>
  </si>
  <si>
    <t>А 09.28.012</t>
  </si>
  <si>
    <t>Исследование уровня кальция в моче</t>
  </si>
  <si>
    <t>А 05.02.001.003</t>
  </si>
  <si>
    <t>Электронейромиография стимуляционная одного нерва</t>
  </si>
  <si>
    <t>Проведение электрокардиографических исследований на местах (в отделениях больницы)</t>
  </si>
  <si>
    <t>А 05.26.002</t>
  </si>
  <si>
    <t>Регистрация зрительных вызванных потенциалов коры головного мозга (2 глаза)</t>
  </si>
  <si>
    <t>Компьютерная периметрия (на аппарате Octopol)</t>
  </si>
  <si>
    <t>Профессиональная психологическая помощь</t>
  </si>
  <si>
    <t>Индивидуальная консультация психолога первичная</t>
  </si>
  <si>
    <t>Индивидуальная консультация психолога повторная</t>
  </si>
  <si>
    <t>Тренинг психофизической саморегуляции (1 групповой сеанс)</t>
  </si>
  <si>
    <t>Группа психологической поддержки (1 групповой сеанс)</t>
  </si>
  <si>
    <t>Мануальная терапия</t>
  </si>
  <si>
    <t>Прием (осмотр, консультация) врача мануальной терапии первичный</t>
  </si>
  <si>
    <t>Прием (осмотр, консультация) врача мануальной терапии повторный</t>
  </si>
  <si>
    <t>Люмбальная пункция в условиях стационара</t>
  </si>
  <si>
    <t>Иммунохроматографический экспресс- тест для обнаружения антигена Covid-19</t>
  </si>
  <si>
    <t>Ультразвуковое исследование почек и мочевого пузыря</t>
  </si>
  <si>
    <t>-</t>
  </si>
  <si>
    <t>Оптическая когерентная томография - ангиография (ОКТ - ангиография) ( 1 глаз)</t>
  </si>
  <si>
    <t>Оптическая когерентная томография - ангиография (ОКТ - ангиография) ( 2 глаза)</t>
  </si>
  <si>
    <r>
      <t xml:space="preserve">Интравитреальное введение лекарственных препаратов (Визкью/Vizk'yu) (1 глаз) </t>
    </r>
    <r>
      <rPr>
        <i/>
        <sz val="14"/>
        <rFont val="Arial"/>
        <family val="2"/>
      </rPr>
      <t>с учетом стоимости препарата</t>
    </r>
  </si>
  <si>
    <t>Ботулинотерапия при блефароспазме Ксеомин 50 Ед</t>
  </si>
  <si>
    <t>Ботулинотерапия при блефароспазме Ксеомин 100 Ед</t>
  </si>
  <si>
    <t>Ботулинотерапия при блефароспазме Диспорт 300 Ед</t>
  </si>
  <si>
    <t>Ботулинотерапия при блефароспазме Ботокс 100 Ед</t>
  </si>
  <si>
    <t>Ботулинотерапия при блефароспазме:</t>
  </si>
  <si>
    <t>Ботулинотерапия при хронической мигрени:</t>
  </si>
  <si>
    <t>Ботулинотерапия при хронической мигрени Ботокс 200 Ед.</t>
  </si>
  <si>
    <t>Ботулинотерапия при лицевом гемиспазме Ксеомин 100 Ед</t>
  </si>
  <si>
    <t>Ботулинотерапия при лицевом гемиспазме Ксеомин 150 Ед</t>
  </si>
  <si>
    <t>Ботулинотерапия при лицевом гемиспазме Диспорт 300 Ед</t>
  </si>
  <si>
    <t>Ботулинотерапия при лицевом гемиспазме Диспорт 500 Ед</t>
  </si>
  <si>
    <t>Ботулинотерапия при лицевом гемиспазме Ботокс 100 Ед.</t>
  </si>
  <si>
    <t>Ботулинотерапия при оромандибулярной дистонии Ксеомин 100 Ед</t>
  </si>
  <si>
    <t>Ботулинотерапия при оромандибулярной дистонии Ксеомин 150 Ед</t>
  </si>
  <si>
    <t>Ботулинотерапия при оромандибулярной дистонии Диспорт 300 Ед</t>
  </si>
  <si>
    <t>Ботулинотерапия при оромандибулярной дистонии Диспорт 500 Ед</t>
  </si>
  <si>
    <t>Ботулинотерапия при оромандибулярной дистонии Ботокс 100 Ед.</t>
  </si>
  <si>
    <t>Ботулинотерапия при спастичности конечности Ксеомин 150 Ед</t>
  </si>
  <si>
    <t>Ботулинотерапия при спастичности конечности Ксеомин 200 Ед</t>
  </si>
  <si>
    <t>Ботулинотерапия при спастичности конечности Ксеомин 250 Ед</t>
  </si>
  <si>
    <t>Ботулинотерапия при спастичности конечности Ксеомин 300 Ед</t>
  </si>
  <si>
    <t>Ботулинотерапия при спастичности конечности Ксеомин 350 Ед</t>
  </si>
  <si>
    <t>Ботулинотерапия при спастичности конечности Ксеомин 400 Ед</t>
  </si>
  <si>
    <t>Ботулинотерапия при спастичности конечности Диспорт 300 Ед</t>
  </si>
  <si>
    <t>Ботулинотерапия при спастичности конечности Диспорт 500 Ед</t>
  </si>
  <si>
    <t>Ботулинотерапия при спастичности конечности Диспорт 800 Ед</t>
  </si>
  <si>
    <t>Ботулинотерапия при спастичности конечности Диспорт 1000 Ед</t>
  </si>
  <si>
    <t>Ботулинотерапия при спастичности конечности Диспорт 1300 Ед</t>
  </si>
  <si>
    <t>Ботулинотерапия при спастичности конечности Диспорт 1500 Ед</t>
  </si>
  <si>
    <t>Ботулинотерапия при спастичности конечности Ботокс 200 Ед.</t>
  </si>
  <si>
    <t>Ботулинотерапия при спастичности конечности Ботокс 300 Ед.</t>
  </si>
  <si>
    <t>Ботулинотерапия при спастичности конечности Ботокс 400 Ед.</t>
  </si>
  <si>
    <t>Ботулинотерапия при цервикальной дистонии Ксеомин 150 Ед</t>
  </si>
  <si>
    <t>Ботулинотерапия при цервикальной дистонии Ксеомин 200 Ед</t>
  </si>
  <si>
    <t>Ботулинотерапия при цервикальной дистонии Ксеомин 250 Ед</t>
  </si>
  <si>
    <t>Ботулинотерапия при цервикальной дистонии Ксеомин 300 Ед</t>
  </si>
  <si>
    <t>Ботулинотерапия при цервикальной дистонии Диспорт 300 Ед</t>
  </si>
  <si>
    <t>Ботулинотерапия при цервикальной дистонии Диспорт 800 Ед</t>
  </si>
  <si>
    <t>Ботулинотерапия при цервикальной дистонии Диспорт 1000 Ед</t>
  </si>
  <si>
    <t>Ботулинотерапия при цервикальной дистонии Ботокс 200 Ед.</t>
  </si>
  <si>
    <t>Ботулинотерапия при цервикальной дистонии Ботокс 300 Ед.</t>
  </si>
  <si>
    <t>Ботулинотерапия при гипергидрозе стоп Ксеомин 100 Ед</t>
  </si>
  <si>
    <t>Ботулинотерапия при гипергидрозе стоп Ксеомин 200 Ед</t>
  </si>
  <si>
    <t>Ботулинотерапия при гипергидрозе стоп Диспорт 500 Ед</t>
  </si>
  <si>
    <t>Ботулинотерапия при гипергидрозе стоп Диспорт 800 Ед</t>
  </si>
  <si>
    <t>Ботулинотерапия при гипергидрозе стоп Ботокс 100 Ед.</t>
  </si>
  <si>
    <t>Ботулинотерапия при гипергидрозе стоп Ботокс 200 Ед.</t>
  </si>
  <si>
    <t>Ботулинотерапия при гипергидрозе ладоней Ксеомин 100 Ед</t>
  </si>
  <si>
    <t>Ботулинотерапия при гипергидрозе ладоней Ксеомин 200 Ед</t>
  </si>
  <si>
    <t>Ботулинотерапия при гипергидрозе ладоней Диспорт 500 Ед</t>
  </si>
  <si>
    <t>Ботулинотерапия при гипергидрозе ладоней Диспорт 800 Ед</t>
  </si>
  <si>
    <t>Ботулинотерапия при гипергидрозе ладоней Ботокс 100 Ед.</t>
  </si>
  <si>
    <t>Ботулинотерапия при гипергидрозе ладоней Ботокс 200 Ед.</t>
  </si>
  <si>
    <t>Ботулинотерапия при гипергидрозе подмышечных впадин Ксеомин 100 Ед</t>
  </si>
  <si>
    <t>Ботулинотерапия при гипергидрозе подмышечных впадин Ксеомин 200 Ед</t>
  </si>
  <si>
    <t>Ботулинотерапия при гипергидрозе подмышечных впадин Диспорт 300 Ед</t>
  </si>
  <si>
    <t>Ботулинотерапия при гипергидрозе подмышечных впадин Диспорт 800 Ед</t>
  </si>
  <si>
    <t>Ботулинотерапия при гипергидрозе подмышечных впадин Ботокс 100 Ед.</t>
  </si>
  <si>
    <t>Ботулинотерапия при гипергидрозе подмышечных впадин Ботокс 200 Ед.</t>
  </si>
  <si>
    <t>Ботулинотерапия ( работа врача + стоимость препарата)</t>
  </si>
  <si>
    <t>Комплексное ультразвуковое исследование внутренних органов (брюшная полость и почки)</t>
  </si>
  <si>
    <t>A 04.14.002</t>
  </si>
  <si>
    <t>Ультразвуковое исследование желчного пузыря и протоков</t>
  </si>
  <si>
    <t>A04.14.002.001</t>
  </si>
  <si>
    <t>Ультразвуковое исследование желчного пузыря с определением его сократимости</t>
  </si>
  <si>
    <t>Ультразвуковое исследование лимфатических узлов (лимфоузлы шеи)</t>
  </si>
  <si>
    <t>Ультразвуковое исследование лимфатических узлов (периферические (или несколько анатомических зон))</t>
  </si>
  <si>
    <t>Ультразвуковая допплерография вен верхних конечностей</t>
  </si>
  <si>
    <t>A04.12.001</t>
  </si>
  <si>
    <t>Ультразвуковая допплерография артерий верхних конечностей</t>
  </si>
  <si>
    <t>Ультразвуковая допплерография артерий и вен верхних конечностей</t>
  </si>
  <si>
    <t>Дуплексное сканирование брахиоцефальных артерий с цветным допплеровским картированием кровотока и дуплексное сканирование транскраниальное артерий и вен</t>
  </si>
  <si>
    <t>* При заказе 2-х видов ультразвуковых исследований на дому - скидка - 1 500 руб.</t>
  </si>
  <si>
    <t>Пластика века (блефаропластика) без и с пересадкой тканей (2 глаза)</t>
  </si>
  <si>
    <t>Автоклавирование паровым методом ( одна закладка автоклава)</t>
  </si>
  <si>
    <t>Автоклавирование газовым методом (одна закладка автоклава)</t>
  </si>
  <si>
    <t>Предрейсовый медицинский осмотр водителя</t>
  </si>
  <si>
    <t>Стоимость пребывания в круглосуточном стационаре за 1 к/день с учетом медикаментов</t>
  </si>
  <si>
    <t>(Для физических лиц. Базовая стоимость 1 койко - дня, медикаменты расчитываются по факту)</t>
  </si>
  <si>
    <t>(Для ДМС: базовая стоимость + 750 руб. стоимость медикаментов на 1 к/д)</t>
  </si>
  <si>
    <t xml:space="preserve">Стоимость законченного случая лечения по профилю неврология </t>
  </si>
  <si>
    <t>I 67</t>
  </si>
  <si>
    <r>
      <t xml:space="preserve">Другие цереброваскулярные болезни,  </t>
    </r>
    <r>
      <rPr>
        <sz val="16"/>
        <color indexed="8"/>
        <rFont val="Times New Roman"/>
        <family val="1"/>
      </rPr>
      <t>в том числе:</t>
    </r>
  </si>
  <si>
    <t>М 40 -          М 54</t>
  </si>
  <si>
    <r>
      <t>Дорсопатии,</t>
    </r>
    <r>
      <rPr>
        <sz val="16"/>
        <color indexed="8"/>
        <rFont val="Times New Roman"/>
        <family val="1"/>
      </rPr>
      <t xml:space="preserve">  в том числе</t>
    </r>
  </si>
  <si>
    <t>Стоимость законченного случая лечения по профилю терапия</t>
  </si>
  <si>
    <t>I 10- I 15</t>
  </si>
  <si>
    <r>
      <t xml:space="preserve">Болезни, характеризующиеся повышенным кровяным давлением,  </t>
    </r>
    <r>
      <rPr>
        <sz val="16"/>
        <color indexed="8"/>
        <rFont val="Times New Roman"/>
        <family val="1"/>
      </rPr>
      <t>в том числе:</t>
    </r>
  </si>
  <si>
    <t>I 20- I 25</t>
  </si>
  <si>
    <r>
      <t>Ишемическая болезнь сердца,</t>
    </r>
    <r>
      <rPr>
        <sz val="16"/>
        <color indexed="8"/>
        <rFont val="Times New Roman"/>
        <family val="1"/>
      </rPr>
      <t xml:space="preserve">  в том числе</t>
    </r>
  </si>
  <si>
    <t>J 15</t>
  </si>
  <si>
    <r>
      <t>Бактериальная пневмония, не классифицированная в других рубриках,</t>
    </r>
    <r>
      <rPr>
        <sz val="16"/>
        <color indexed="8"/>
        <rFont val="Times New Roman"/>
        <family val="1"/>
      </rPr>
      <t xml:space="preserve">  в том числе</t>
    </r>
  </si>
  <si>
    <t>К 80- К87</t>
  </si>
  <si>
    <r>
      <t>Болезни желчного пузыря, желчевыводящих путей и поджелудочной железы,</t>
    </r>
    <r>
      <rPr>
        <sz val="16"/>
        <color indexed="8"/>
        <rFont val="Times New Roman"/>
        <family val="1"/>
      </rPr>
      <t xml:space="preserve">  в том числе</t>
    </r>
  </si>
  <si>
    <t>М 15-М 19</t>
  </si>
  <si>
    <r>
      <t>Артрозы,</t>
    </r>
    <r>
      <rPr>
        <sz val="16"/>
        <color indexed="8"/>
        <rFont val="Times New Roman"/>
        <family val="1"/>
      </rPr>
      <t xml:space="preserve"> в том числе</t>
    </r>
  </si>
  <si>
    <t>N 00 –N08</t>
  </si>
  <si>
    <r>
      <t>Гломерулярные болезни,</t>
    </r>
    <r>
      <rPr>
        <sz val="16"/>
        <color indexed="8"/>
        <rFont val="Times New Roman"/>
        <family val="1"/>
      </rPr>
      <t xml:space="preserve"> в том числе</t>
    </r>
  </si>
  <si>
    <t xml:space="preserve">Стоимость законченного случая лечения в круглосуточном стационаре в разрезе нозологических групп </t>
  </si>
  <si>
    <t>(для ДМС)</t>
  </si>
  <si>
    <t xml:space="preserve">на платные медицинские услуги </t>
  </si>
  <si>
    <t>ОАК</t>
  </si>
  <si>
    <t>ОАМ</t>
  </si>
  <si>
    <t>Терапевт</t>
  </si>
  <si>
    <t>Сахар крови</t>
  </si>
  <si>
    <t>Гинеколог (для женщин)</t>
  </si>
  <si>
    <t>ФЛГ</t>
  </si>
  <si>
    <t>ЭКГ</t>
  </si>
  <si>
    <t>Онкоцитология (для женщин)</t>
  </si>
  <si>
    <t>Оформление санкурортной карты:</t>
  </si>
  <si>
    <t>Гинеколог/уролог</t>
  </si>
  <si>
    <t>Невролог</t>
  </si>
  <si>
    <t>Офтальмолог</t>
  </si>
  <si>
    <t>Оториноларинголог</t>
  </si>
  <si>
    <t>Дерматолог</t>
  </si>
  <si>
    <t>Психиатр</t>
  </si>
  <si>
    <t>Анализ мочи на наркотики</t>
  </si>
  <si>
    <t>Хирург</t>
  </si>
  <si>
    <t>Нарколог</t>
  </si>
  <si>
    <t>Оформление санкурортной карты для загран.курорта:</t>
  </si>
  <si>
    <t>Справка на вождение (кат. А А1 В В1 ВЕ М):</t>
  </si>
  <si>
    <t>Справка на вождение (кат. С С1 СЕ D DE D1E Tm Tb):</t>
  </si>
  <si>
    <t>Справка на работу/учебу:</t>
  </si>
  <si>
    <t>Справка на владение оружием:</t>
  </si>
  <si>
    <t>Стоматолог</t>
  </si>
  <si>
    <t>Анализ на ВИЧ, гепатит С и В</t>
  </si>
  <si>
    <t>RW</t>
  </si>
  <si>
    <t>нет</t>
  </si>
  <si>
    <t>Оформление медицинских справок (заключение врача поликлиники, оформление документации, без стоимости осмотра врачей-специалистов, без стоимости анализов и исследований):</t>
  </si>
  <si>
    <t xml:space="preserve">Центральное стерилизационное отделение </t>
  </si>
  <si>
    <t>Мануальная терапия  (1 сеанс)</t>
  </si>
  <si>
    <t>А 22.26.023</t>
  </si>
  <si>
    <t>Ультрафиолетовое облучение ротоглотки</t>
  </si>
  <si>
    <t>А 22.07.005</t>
  </si>
  <si>
    <t>Биоритмостимуляция (ритм-полет)</t>
  </si>
  <si>
    <t>Панретинальная лазерная коагуляция (1 глаз)</t>
  </si>
  <si>
    <t>Лазерная селективная трабекулопластика</t>
  </si>
  <si>
    <t>A 04.12.002.003</t>
  </si>
  <si>
    <t>A16.19.013.002</t>
  </si>
  <si>
    <t>Лигирование геморроидальных узлов</t>
  </si>
  <si>
    <t>A16.19.010</t>
  </si>
  <si>
    <t>Иссечение наружного свища прямой кишки</t>
  </si>
  <si>
    <t>Бужирование анального отверстия</t>
  </si>
  <si>
    <t>A16.19.040</t>
  </si>
  <si>
    <t>A16.19.013.001</t>
  </si>
  <si>
    <t>Склеротерапия геморроидальных узлов</t>
  </si>
  <si>
    <t>A16.19.017</t>
  </si>
  <si>
    <t>A16.19.046</t>
  </si>
  <si>
    <t>Иссечение гипертрофированных анальных сосочков</t>
  </si>
  <si>
    <t>A16.19.041</t>
  </si>
  <si>
    <t>Иссечение геморроидальных бахромок</t>
  </si>
  <si>
    <t>A16.19.033</t>
  </si>
  <si>
    <t>Иссечение новообразований перианальной области и анального канала</t>
  </si>
  <si>
    <t>Нейростимуляция (Cefaly)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</si>
  <si>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</si>
  <si>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</si>
  <si>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B01.018.001</t>
  </si>
  <si>
    <t>B01.018.002</t>
  </si>
  <si>
    <t>А 15.01.001</t>
  </si>
  <si>
    <t>Наложение повязки при нарушении целостности кожных покровов</t>
  </si>
  <si>
    <t>А 15.01.002</t>
  </si>
  <si>
    <t>Наложение повязки при гнойных заболеваниях кожи и подкожной клетчатки</t>
  </si>
  <si>
    <t>А 15.30.010</t>
  </si>
  <si>
    <t>Наложение повязки при термических и химических ожогах</t>
  </si>
  <si>
    <t>Анестезиологическое пособие (включая раннее послеоперационное ведение (при проведении эндоскопических исследований))</t>
  </si>
  <si>
    <t>Колопроктологические манипуляции и операции</t>
  </si>
  <si>
    <t>Анестезиологическое пособие (включая раннее послеоперационное ведение (при проведении колопроктологических манипуляций и операций))</t>
  </si>
  <si>
    <t>Медицинская реабилитация (за 1 сеанс)</t>
  </si>
  <si>
    <t>Наименование услуги</t>
  </si>
  <si>
    <r>
      <t xml:space="preserve">Непрерывное внутривенное введение лекарственных препаратов (Акласта/Aclasta)                                                                                                                   </t>
    </r>
    <r>
      <rPr>
        <i/>
        <sz val="16"/>
        <rFont val="Arial"/>
        <family val="2"/>
      </rPr>
      <t xml:space="preserve">В стоимость входит: пребывание в круглосуточном стационаре (1 койко-день), стоимость препарата, медикаменты, наблюдение медицинским персоналом. </t>
    </r>
  </si>
  <si>
    <t>Медицинские услуги в стационаре</t>
  </si>
  <si>
    <t>Прочие исследования (Бактериологические иссследования)</t>
  </si>
  <si>
    <t>Коагулогическое исследование</t>
  </si>
  <si>
    <t>Иммунологические исследования</t>
  </si>
  <si>
    <t>Биохимические исследования</t>
  </si>
  <si>
    <t>Гематологические исследования</t>
  </si>
  <si>
    <t>Общеклинические исследования</t>
  </si>
  <si>
    <t>Стоимость пребывания в дневном стационаре за 1 к/день с учетом медикаментов</t>
  </si>
  <si>
    <t>14</t>
  </si>
  <si>
    <t>23</t>
  </si>
  <si>
    <t>Желудочно-кишечный тракт</t>
  </si>
  <si>
    <t>Мочеполовая система</t>
  </si>
  <si>
    <t>Грудная клетка</t>
  </si>
  <si>
    <t>Костная система</t>
  </si>
  <si>
    <t>28.06.2022 год., согласовано с и.о. з/о Лебедевой А.Н.</t>
  </si>
  <si>
    <r>
      <t xml:space="preserve">СПРАВКИ, КОТОРЫх У НАС </t>
    </r>
    <r>
      <rPr>
        <b/>
        <sz val="8"/>
        <rFont val="Arial"/>
        <family val="2"/>
      </rPr>
      <t>НЕТ</t>
    </r>
    <r>
      <rPr>
        <sz val="8"/>
        <rFont val="Arial"/>
        <family val="2"/>
      </rPr>
      <t xml:space="preserve"> В ПРАЙСЕ:</t>
    </r>
  </si>
  <si>
    <r>
      <t xml:space="preserve">СПРАВКИ, КОТОРЫЕ У НАС </t>
    </r>
    <r>
      <rPr>
        <b/>
        <sz val="8"/>
        <rFont val="Arial"/>
        <family val="2"/>
      </rPr>
      <t>ЕСТЬ</t>
    </r>
    <r>
      <rPr>
        <sz val="8"/>
        <rFont val="Arial"/>
        <family val="2"/>
      </rPr>
      <t xml:space="preserve"> В ПРАЙСЕ:</t>
    </r>
  </si>
  <si>
    <t>Оформление</t>
  </si>
  <si>
    <t>М</t>
  </si>
  <si>
    <t>Ж</t>
  </si>
  <si>
    <t>Исследование уровня 25-OH витамина Д в крови</t>
  </si>
  <si>
    <t>А 09.05.235</t>
  </si>
  <si>
    <t>1 - местная палата (1 категории)</t>
  </si>
  <si>
    <t>1 - местная палата (2 категории)</t>
  </si>
  <si>
    <t>2 - местная палата (1 категории)</t>
  </si>
  <si>
    <t>2 - местная палата (2 категории)</t>
  </si>
  <si>
    <t>3, 4  - местная палата (1 категории)</t>
  </si>
  <si>
    <t>3 - местная палата (2 категории)</t>
  </si>
  <si>
    <t>4 -  местная палата и более (2 категории)</t>
  </si>
  <si>
    <t>3 - местная палата и более (2 категории)</t>
  </si>
  <si>
    <t>1 - местная палата  (1 категории)</t>
  </si>
  <si>
    <t>2 - местная палата  (1 категории)</t>
  </si>
  <si>
    <t>3 - местная палата и более  (1 категории)</t>
  </si>
  <si>
    <t xml:space="preserve">Хирургия </t>
  </si>
  <si>
    <t>А11.04.004</t>
  </si>
  <si>
    <t>Внутрисуставное введение лекарственных препаратов под УЗИ-контролем (включая стоимость препарата: Дипроспан (локтевой сустав))</t>
  </si>
  <si>
    <t>Внутрисуставное введение лекарственных препаратов под УЗИ-контролем (включая стоимость препарата: Дипроспан (плечевой сустав))</t>
  </si>
  <si>
    <t>Внутрисуставное введение лекарственных препаратов под УЗИ-контролем (включая стоимость препарата: Дипроспан (коленный сустав))</t>
  </si>
  <si>
    <t>Внутрисуставное введение лекарственных препаратов под УЗИ-контролем (включая стоимость препарата: Гиалуроновая кислота (плечевой сустав))</t>
  </si>
  <si>
    <t>Внутрисуставное введение лекарственных препаратов под УЗИ-контролем (включая стоимость препарата: Гиалуроновая кислота (коленный сустав))</t>
  </si>
  <si>
    <t>Блокада пяточной шпоры под УЗИ-контролем (включая стоимость препарата: Дипроспан)</t>
  </si>
  <si>
    <t>Внутрисуставное введение лекарственных препаратов под УЗИ-контролем (включая стоимость препарата: Гиалуроновая кислота (локтевой сустав))</t>
  </si>
  <si>
    <t xml:space="preserve">Внутривенное введение лекарственных препаратов (Феринжект), включая стоимость препарата </t>
  </si>
  <si>
    <t>Комплексное обследование: "Кардиология-стандарт"</t>
  </si>
  <si>
    <t>Комплексное обследование: "Кардиология-расширенная"</t>
  </si>
  <si>
    <t>А 16.19.003.001</t>
  </si>
  <si>
    <t>Исечение анальной трещины</t>
  </si>
  <si>
    <t>Просмотр цитологического препарата</t>
  </si>
  <si>
    <t>А 08.30.007</t>
  </si>
  <si>
    <t>Исследование уровня общего белка в крови (общий белок)</t>
  </si>
  <si>
    <t>Введение препарата алемтузумаб в условиях стационара (без стоимости препарата)</t>
  </si>
  <si>
    <t>Введение препарата ритуксимаба в условиях дневного стационара (без стоимости препарата)</t>
  </si>
  <si>
    <t>Ультразвуковое исследование паращитовидных желез</t>
  </si>
  <si>
    <t>А 04.22.003</t>
  </si>
  <si>
    <t>Анестезиологическое пособие (включая ранее послеоперационное введение (при проведении операции блефаропластики))</t>
  </si>
  <si>
    <t>Введение препаратов группы иммуноглобулинов, суточная доза (без стоимости препаратов)</t>
  </si>
  <si>
    <t>Промывание слезных путей</t>
  </si>
  <si>
    <t>А 05.01.002</t>
  </si>
  <si>
    <t>Магнитно-резонансная томография мягких тканей</t>
  </si>
  <si>
    <t>А 05.01.002.001</t>
  </si>
  <si>
    <t>Магнитно-резонансная томография мягких тканей с контрастированием</t>
  </si>
  <si>
    <t>Молекулярно-биологическое исследование спинномозговой жидкости на вирус простого герпеса 1 и 2 типов ( Herpes simplex virus types 1, 2 )</t>
  </si>
  <si>
    <t>Молекулярно-биологическое исследование спинномозговой жидкости на вирус Эпшейна-Барра ( virus Epstein-Barr ), цитомегаловирус ( Cytomegalovirus ), герпеса 6 типа ( HHV6 )</t>
  </si>
  <si>
    <t>А 26.23.008</t>
  </si>
  <si>
    <t>Забор материала на бактериологические исследования</t>
  </si>
  <si>
    <t>Массаж при заболеваниях периферической нервной системы (голеностопный сустав)</t>
  </si>
  <si>
    <t>А 12.05.011</t>
  </si>
  <si>
    <t>Исследование железосвязывающей способности сыворотки</t>
  </si>
  <si>
    <t>Субтеноновое введение лекарственного препарата (включая стоимость препарата: Кеналог)</t>
  </si>
  <si>
    <t>Ультразвуковое исследование щитовидной железы</t>
  </si>
  <si>
    <t xml:space="preserve">Главный врач </t>
  </si>
  <si>
    <t>A 11.12.003</t>
  </si>
  <si>
    <t>B 01.022.001</t>
  </si>
  <si>
    <t>B 01.022.002</t>
  </si>
  <si>
    <t>11</t>
  </si>
  <si>
    <t>19</t>
  </si>
  <si>
    <t>24</t>
  </si>
  <si>
    <t>Магнитно-резонансная томография……..…..……….….………….…..…………………………....……..</t>
  </si>
  <si>
    <t>Лабораторные исследования…………….....………………………...……….………..….……………...…</t>
  </si>
  <si>
    <t>Ультразвуковые исследования…………….…...………………………….………..………………………</t>
  </si>
  <si>
    <t>Колопроктологические манипуляции и операции…………..….….………………………………...…….</t>
  </si>
  <si>
    <t>Эндоскопические исследования……………..………..…….……..………………….………………..……</t>
  </si>
  <si>
    <t>Анестезиология … ………………………....……. .…………………………….………………….….……</t>
  </si>
  <si>
    <t>Медицинская реабилитация ……… . …. …...……..……………………..………….…………….………</t>
  </si>
  <si>
    <t>Офтальмология (микрохирургия глаза)………...…….….……..………………..……………….……….</t>
  </si>
  <si>
    <t>Стоматологический кабинет….……….……..……..……...……..……….…….………..…………………</t>
  </si>
  <si>
    <t>Ультразвуковые исследования на дому…….....….…..……………………………….…………...………</t>
  </si>
  <si>
    <t>Гипербарическая оксигенация……… ..…….…….…... ..….……………………….…….………....……</t>
  </si>
  <si>
    <t>Физиотерапевтические процедуры……… .….……….……..……….…..….……………………….….…</t>
  </si>
  <si>
    <t>Рефлексотерапия…..…………………….…..….……..….....……………….………………………...……</t>
  </si>
  <si>
    <t>Центральное стерилизационное отделение………...…....……......…………..………….…………..……</t>
  </si>
  <si>
    <t>Прочие услуги…………………………………………..….…. …..……….……..…..…….……...…...……</t>
  </si>
  <si>
    <t>Стоимость законченного случая лечения в круглосуточном стационаре в разрезе нозологических групп………………..…………………………….………………...…………...…………...…... ....……....</t>
  </si>
  <si>
    <t>Медицинские услуги (манипуляции) в поликлинике……..…..…..…….…..…….......………………….</t>
  </si>
  <si>
    <t>Медицинские услуги в стационаре……….…………..…..….…..…..…….…...…..…………………...…</t>
  </si>
  <si>
    <t>Консультативный прием врачей-специалистов……………………....……….…..…………..………….</t>
  </si>
  <si>
    <t>Процедурный кабинет……….…………..……..…...…………………………………..……….….……….</t>
  </si>
  <si>
    <t>Гинекология…………………………..……………...……...….………….……………………………...….</t>
  </si>
  <si>
    <t>Профессиональная психологическая помощь……...….…....……….…..………….….……………….…</t>
  </si>
  <si>
    <t>Мануальная терапия……………………………….…………………….……………..………………….…….</t>
  </si>
  <si>
    <t>Хирургия…………………………..………..………....……………………...…………………………………..</t>
  </si>
  <si>
    <t>Рентгенографические исследования……....…...…...………… ………………………….………………...</t>
  </si>
  <si>
    <t>Неврология…………………..…………….……...………………….………………………………….….….</t>
  </si>
  <si>
    <t>* Стационарные отделения больницы оснащены палатами различной категорийности. Не предполагается обязательное наличие палат всех категорий в каждом отделении.</t>
  </si>
  <si>
    <t>Стоимость пребывания в дневном стационаре за 1 к/день *</t>
  </si>
  <si>
    <r>
      <t>Стоимость пребывания в круглосуточном стационаре за 1 к/день</t>
    </r>
    <r>
      <rPr>
        <b/>
        <i/>
        <sz val="20"/>
        <color indexed="8"/>
        <rFont val="Arial"/>
        <family val="2"/>
      </rPr>
      <t xml:space="preserve"> *</t>
    </r>
  </si>
  <si>
    <r>
      <t xml:space="preserve">• Лечение в палате </t>
    </r>
    <r>
      <rPr>
        <i/>
        <u val="single"/>
        <sz val="16"/>
        <rFont val="Arial"/>
        <family val="2"/>
      </rPr>
      <t>1 категории</t>
    </r>
    <r>
      <rPr>
        <i/>
        <sz val="16"/>
        <rFont val="Arial"/>
        <family val="2"/>
      </rPr>
      <t xml:space="preserve"> включает в себя: дополнительное медицинское обслуживание, расширенное сервисное и бытовое обслуживание.</t>
    </r>
  </si>
  <si>
    <r>
      <t xml:space="preserve"> • Лечение в палате </t>
    </r>
    <r>
      <rPr>
        <i/>
        <u val="single"/>
        <sz val="16"/>
        <rFont val="Arial"/>
        <family val="2"/>
      </rPr>
      <t xml:space="preserve">2 категории </t>
    </r>
    <r>
      <rPr>
        <i/>
        <sz val="16"/>
        <rFont val="Arial"/>
        <family val="2"/>
      </rPr>
      <t>включает в себя: сервисное и бытовое обслуживание.</t>
    </r>
  </si>
  <si>
    <t>2023 год</t>
  </si>
  <si>
    <t>А 12.06.060</t>
  </si>
  <si>
    <t xml:space="preserve">Определение уровня витамина B 12 (цианокобаламин) в крови </t>
  </si>
  <si>
    <t>Введение препарата натализумаб в условиях  стационара (без стоимости препарата)</t>
  </si>
  <si>
    <t>Введение препарата окрелизумаб в условиях стационара (без стоимости препарата)</t>
  </si>
  <si>
    <t>Осмотр врача по заболеванию для сотрудников ГБУЗ НО "ГКБ № 3" (НГЦ)</t>
  </si>
  <si>
    <t>Занятие на стабилоплатформе "HUBER 360 MD"</t>
  </si>
  <si>
    <t>Занятие на виброплатформе "ОРМЕД-профессионал"</t>
  </si>
  <si>
    <t>А 09.05.209</t>
  </si>
  <si>
    <t>Исследование уровня прокальцитонина в крови</t>
  </si>
  <si>
    <t>Программируемая функциональная мионейростимуляция от аппарата "НЕОСТИМ-16"</t>
  </si>
  <si>
    <t>Тренировка с биологической обратной связью по гониографическим показателям (по суставному углу) при заболеваниях и травмах суставов (GLOREHA)</t>
  </si>
  <si>
    <t>Тренировка с биологической обратной связью по опорной реакции при заболеваниях и травмах суставов (Стабилоплатформа)</t>
  </si>
  <si>
    <t>Тренировка с биологической обратной связью по подографическим показателям при заболеваниях и травмах суставов (Стэдис)</t>
  </si>
  <si>
    <t>Механотерапия на маятниковых механотерапевтических аппаратах при заболеваниях и травмах суставов (Орторент С++)</t>
  </si>
  <si>
    <t>Клинико-психологическая терапия средой</t>
  </si>
  <si>
    <t>A22.30.001</t>
  </si>
  <si>
    <t>Воздействие инфракрасным излучением (MLS)</t>
  </si>
  <si>
    <t>A 13.29.004</t>
  </si>
  <si>
    <t>A 19.04.001.007</t>
  </si>
  <si>
    <t>A 19.04.001.011</t>
  </si>
  <si>
    <t>A 19.04.001.015</t>
  </si>
  <si>
    <t>A 19.04.001.016</t>
  </si>
  <si>
    <t>A 19.04.001.017</t>
  </si>
  <si>
    <t>B01.020.001</t>
  </si>
  <si>
    <t>Прием (осмотр, консультация) врача по лечебной физкультуре (Кинезиотейпирование одной области)</t>
  </si>
  <si>
    <t>172</t>
  </si>
  <si>
    <t>6</t>
  </si>
  <si>
    <t>8</t>
  </si>
  <si>
    <t>17</t>
  </si>
  <si>
    <t>20</t>
  </si>
  <si>
    <t>25</t>
  </si>
  <si>
    <t>Прием (осмотр, консультация)  врача-офтальмолога с детальным осмотром глазного дна (Офтальмоскопия)</t>
  </si>
  <si>
    <t>Прием (осмотр, консультация) врача физической и реабилитационной медицины</t>
  </si>
  <si>
    <t xml:space="preserve">Дистанционная консультация врача-гериатра </t>
  </si>
  <si>
    <t>* С учетом стоимости лекарственных препаратов</t>
  </si>
  <si>
    <t>Подкожное введение лекарственных препаратов (Платифиллин)*</t>
  </si>
  <si>
    <t>Внутримышечное введение лекарственных препаратов (Актовегин)*</t>
  </si>
  <si>
    <t>Внутримышечное введение лекарственных препаратов (Дексаметазон)*</t>
  </si>
  <si>
    <t>Внутримышечное введение лекарственных препаратов (Диклофенак)*</t>
  </si>
  <si>
    <t>Внутримышечное введение лекарственных препаратов (Комбилипен)*</t>
  </si>
  <si>
    <t>Внутримышечное введение лекарственных препаратов (Мелоксикам)*</t>
  </si>
  <si>
    <t>Внутримышечное введение лекарственных препаратов (Мельдоний)*</t>
  </si>
  <si>
    <t>Внутримышечное введение лекарственных препаратов (Мексидол)*</t>
  </si>
  <si>
    <t>Внутримышечное введение лекарственных препаратов (Метоклопрамид)*</t>
  </si>
  <si>
    <t>Внутримышечное введение лекарственных препаратов (Но-шпа)*</t>
  </si>
  <si>
    <t>Внутримышечное введение лекарственных препаратов (Преднизолон)*</t>
  </si>
  <si>
    <t>Внутримышечное введение лекарственных препаратов (Супрастин)*</t>
  </si>
  <si>
    <t>Внутривенное введение лекарственных препаратов (струйное введение) (Актовегин)*</t>
  </si>
  <si>
    <t>Внутривенное введение лекарственных препаратов (струйное введение) (Дексаметазон)*</t>
  </si>
  <si>
    <t>Внутривенное введение лекарственных препаратов (струйное введение) (Мельдоний)*</t>
  </si>
  <si>
    <t>Внутривенное введение лекарственных препаратов (струйное введение) (Мексидол)*</t>
  </si>
  <si>
    <t>Внутривенное введение лекарственных препаратов (капельно) (Аспаркам)*</t>
  </si>
  <si>
    <t>Внутривенное введение лекарственных препаратов (капельно) (Гептрал)*</t>
  </si>
  <si>
    <t>Внутривенное введение лекарственных препаратов (капельно) (Дексаметазон)*</t>
  </si>
  <si>
    <t>Внутривенное введение лекарственных препаратов (капельно) (Мексидол)*</t>
  </si>
  <si>
    <t>Внутривенное введение лекарственных препаратов (капельно) (Октолипен)*</t>
  </si>
  <si>
    <t>Внутривенное введение лекарственных препаратов (капельно) (Самеликс)*</t>
  </si>
  <si>
    <t>Механотерапия на механотерапевтических аппаратах со следящим приводом при заболеваниях и травмах суставов (Орторент)</t>
  </si>
  <si>
    <t>Стоимость пребывания в круглосуточном стационаре без учета медикаментов.…….…..…..………</t>
  </si>
  <si>
    <t>Стоимость пребывания в дневном стационаре без учета медикаментов…..……..............…………….</t>
  </si>
  <si>
    <t>Функциональная диагностика………….……...….………….……………….………….………………….</t>
  </si>
  <si>
    <t>Стоимость пребывания в дневном стационаре с учетом  медикаментов…..….……….…....………..…</t>
  </si>
  <si>
    <t>Стоимость пребывания в круглосуточном стационаре с учетом медикаментов……......…….…….</t>
  </si>
  <si>
    <t>А 09.05.080</t>
  </si>
  <si>
    <t>Исследование уровня фолиевой кислоты в сыворотке крови</t>
  </si>
  <si>
    <r>
      <t>(Цена за 1 глаз, кроме пунктов</t>
    </r>
    <r>
      <rPr>
        <i/>
        <sz val="16"/>
        <rFont val="Arial"/>
        <family val="2"/>
      </rPr>
      <t xml:space="preserve"> № 646 № 648, № 683, № 685, № 720)</t>
    </r>
  </si>
  <si>
    <t>01 августа 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</si>
</sst>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Стационар 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96">
    <font>
      <sz val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6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u val="single"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b/>
      <i/>
      <u val="single"/>
      <sz val="20"/>
      <color indexed="8"/>
      <name val="Arial"/>
      <family val="2"/>
    </font>
    <font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i/>
      <sz val="16"/>
      <color indexed="8"/>
      <name val="Arial"/>
      <family val="2"/>
    </font>
    <font>
      <i/>
      <sz val="14"/>
      <name val="Arial"/>
      <family val="2"/>
    </font>
    <font>
      <b/>
      <i/>
      <sz val="18"/>
      <name val="Times New Roman"/>
      <family val="1"/>
    </font>
    <font>
      <sz val="20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i/>
      <sz val="24"/>
      <name val="Times New Roman"/>
      <family val="1"/>
    </font>
    <font>
      <sz val="24"/>
      <color indexed="8"/>
      <name val="Arial"/>
      <family val="2"/>
    </font>
    <font>
      <sz val="24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color indexed="8"/>
      <name val="Arial"/>
      <family val="2"/>
    </font>
    <font>
      <sz val="24"/>
      <name val="Times New Roman"/>
      <family val="1"/>
    </font>
    <font>
      <b/>
      <i/>
      <u val="single"/>
      <sz val="26"/>
      <name val="Times New Roman"/>
      <family val="1"/>
    </font>
    <font>
      <i/>
      <sz val="16"/>
      <name val="Arial"/>
      <family val="2"/>
    </font>
    <font>
      <sz val="16"/>
      <name val="Times New Roman"/>
      <family val="1"/>
    </font>
    <font>
      <b/>
      <u val="single"/>
      <sz val="16"/>
      <color indexed="8"/>
      <name val="Arial"/>
      <family val="2"/>
    </font>
    <font>
      <sz val="16"/>
      <color indexed="8"/>
      <name val="Times New Roman"/>
      <family val="1"/>
    </font>
    <font>
      <b/>
      <u val="single"/>
      <sz val="8"/>
      <name val="Arial"/>
      <family val="2"/>
    </font>
    <font>
      <b/>
      <i/>
      <u val="single"/>
      <sz val="18"/>
      <name val="Arial"/>
      <family val="2"/>
    </font>
    <font>
      <b/>
      <sz val="8"/>
      <name val="Arial"/>
      <family val="2"/>
    </font>
    <font>
      <b/>
      <sz val="48"/>
      <color indexed="8"/>
      <name val="Times New Roman"/>
      <family val="1"/>
    </font>
    <font>
      <sz val="36"/>
      <color indexed="8"/>
      <name val="Times New Roman"/>
      <family val="1"/>
    </font>
    <font>
      <i/>
      <u val="single"/>
      <sz val="16"/>
      <name val="Arial"/>
      <family val="2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sz val="8"/>
      <color indexed="8"/>
      <name val="Arial"/>
      <family val="2"/>
    </font>
    <font>
      <b/>
      <sz val="2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i/>
      <u val="single"/>
      <sz val="18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3" fillId="3" borderId="0" applyNumberFormat="0" applyBorder="0" applyAlignment="0" applyProtection="0"/>
    <xf numFmtId="0" fontId="71" fillId="4" borderId="0" applyNumberFormat="0" applyBorder="0" applyAlignment="0" applyProtection="0"/>
    <xf numFmtId="0" fontId="3" fillId="5" borderId="0" applyNumberFormat="0" applyBorder="0" applyAlignment="0" applyProtection="0"/>
    <xf numFmtId="0" fontId="71" fillId="6" borderId="0" applyNumberFormat="0" applyBorder="0" applyAlignment="0" applyProtection="0"/>
    <xf numFmtId="0" fontId="3" fillId="7" borderId="0" applyNumberFormat="0" applyBorder="0" applyAlignment="0" applyProtection="0"/>
    <xf numFmtId="0" fontId="71" fillId="8" borderId="0" applyNumberFormat="0" applyBorder="0" applyAlignment="0" applyProtection="0"/>
    <xf numFmtId="0" fontId="3" fillId="9" borderId="0" applyNumberFormat="0" applyBorder="0" applyAlignment="0" applyProtection="0"/>
    <xf numFmtId="0" fontId="71" fillId="10" borderId="0" applyNumberFormat="0" applyBorder="0" applyAlignment="0" applyProtection="0"/>
    <xf numFmtId="0" fontId="3" fillId="11" borderId="0" applyNumberFormat="0" applyBorder="0" applyAlignment="0" applyProtection="0"/>
    <xf numFmtId="0" fontId="71" fillId="12" borderId="0" applyNumberFormat="0" applyBorder="0" applyAlignment="0" applyProtection="0"/>
    <xf numFmtId="0" fontId="3" fillId="13" borderId="0" applyNumberFormat="0" applyBorder="0" applyAlignment="0" applyProtection="0"/>
    <xf numFmtId="0" fontId="71" fillId="14" borderId="0" applyNumberFormat="0" applyBorder="0" applyAlignment="0" applyProtection="0"/>
    <xf numFmtId="0" fontId="3" fillId="15" borderId="0" applyNumberFormat="0" applyBorder="0" applyAlignment="0" applyProtection="0"/>
    <xf numFmtId="0" fontId="71" fillId="16" borderId="0" applyNumberFormat="0" applyBorder="0" applyAlignment="0" applyProtection="0"/>
    <xf numFmtId="0" fontId="3" fillId="17" borderId="0" applyNumberFormat="0" applyBorder="0" applyAlignment="0" applyProtection="0"/>
    <xf numFmtId="0" fontId="71" fillId="18" borderId="0" applyNumberFormat="0" applyBorder="0" applyAlignment="0" applyProtection="0"/>
    <xf numFmtId="0" fontId="3" fillId="19" borderId="0" applyNumberFormat="0" applyBorder="0" applyAlignment="0" applyProtection="0"/>
    <xf numFmtId="0" fontId="71" fillId="20" borderId="0" applyNumberFormat="0" applyBorder="0" applyAlignment="0" applyProtection="0"/>
    <xf numFmtId="0" fontId="3" fillId="9" borderId="0" applyNumberFormat="0" applyBorder="0" applyAlignment="0" applyProtection="0"/>
    <xf numFmtId="0" fontId="71" fillId="21" borderId="0" applyNumberFormat="0" applyBorder="0" applyAlignment="0" applyProtection="0"/>
    <xf numFmtId="0" fontId="3" fillId="15" borderId="0" applyNumberFormat="0" applyBorder="0" applyAlignment="0" applyProtection="0"/>
    <xf numFmtId="0" fontId="71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24" borderId="0" applyNumberFormat="0" applyBorder="0" applyAlignment="0" applyProtection="0"/>
    <xf numFmtId="0" fontId="23" fillId="25" borderId="0" applyNumberFormat="0" applyBorder="0" applyAlignment="0" applyProtection="0"/>
    <xf numFmtId="0" fontId="72" fillId="26" borderId="0" applyNumberFormat="0" applyBorder="0" applyAlignment="0" applyProtection="0"/>
    <xf numFmtId="0" fontId="23" fillId="17" borderId="0" applyNumberFormat="0" applyBorder="0" applyAlignment="0" applyProtection="0"/>
    <xf numFmtId="0" fontId="72" fillId="27" borderId="0" applyNumberFormat="0" applyBorder="0" applyAlignment="0" applyProtection="0"/>
    <xf numFmtId="0" fontId="23" fillId="19" borderId="0" applyNumberFormat="0" applyBorder="0" applyAlignment="0" applyProtection="0"/>
    <xf numFmtId="0" fontId="72" fillId="28" borderId="0" applyNumberFormat="0" applyBorder="0" applyAlignment="0" applyProtection="0"/>
    <xf numFmtId="0" fontId="23" fillId="29" borderId="0" applyNumberFormat="0" applyBorder="0" applyAlignment="0" applyProtection="0"/>
    <xf numFmtId="0" fontId="72" fillId="30" borderId="0" applyNumberFormat="0" applyBorder="0" applyAlignment="0" applyProtection="0"/>
    <xf numFmtId="0" fontId="23" fillId="31" borderId="0" applyNumberFormat="0" applyBorder="0" applyAlignment="0" applyProtection="0"/>
    <xf numFmtId="0" fontId="72" fillId="32" borderId="0" applyNumberFormat="0" applyBorder="0" applyAlignment="0" applyProtection="0"/>
    <xf numFmtId="0" fontId="23" fillId="33" borderId="0" applyNumberFormat="0" applyBorder="0" applyAlignment="0" applyProtection="0"/>
    <xf numFmtId="0" fontId="72" fillId="34" borderId="0" applyNumberFormat="0" applyBorder="0" applyAlignment="0" applyProtection="0"/>
    <xf numFmtId="0" fontId="23" fillId="35" borderId="0" applyNumberFormat="0" applyBorder="0" applyAlignment="0" applyProtection="0"/>
    <xf numFmtId="0" fontId="72" fillId="36" borderId="0" applyNumberFormat="0" applyBorder="0" applyAlignment="0" applyProtection="0"/>
    <xf numFmtId="0" fontId="23" fillId="37" borderId="0" applyNumberFormat="0" applyBorder="0" applyAlignment="0" applyProtection="0"/>
    <xf numFmtId="0" fontId="72" fillId="38" borderId="0" applyNumberFormat="0" applyBorder="0" applyAlignment="0" applyProtection="0"/>
    <xf numFmtId="0" fontId="23" fillId="39" borderId="0" applyNumberFormat="0" applyBorder="0" applyAlignment="0" applyProtection="0"/>
    <xf numFmtId="0" fontId="72" fillId="40" borderId="0" applyNumberFormat="0" applyBorder="0" applyAlignment="0" applyProtection="0"/>
    <xf numFmtId="0" fontId="23" fillId="29" borderId="0" applyNumberFormat="0" applyBorder="0" applyAlignment="0" applyProtection="0"/>
    <xf numFmtId="0" fontId="72" fillId="41" borderId="0" applyNumberFormat="0" applyBorder="0" applyAlignment="0" applyProtection="0"/>
    <xf numFmtId="0" fontId="23" fillId="31" borderId="0" applyNumberFormat="0" applyBorder="0" applyAlignment="0" applyProtection="0"/>
    <xf numFmtId="0" fontId="72" fillId="42" borderId="0" applyNumberFormat="0" applyBorder="0" applyAlignment="0" applyProtection="0"/>
    <xf numFmtId="0" fontId="23" fillId="43" borderId="0" applyNumberFormat="0" applyBorder="0" applyAlignment="0" applyProtection="0"/>
    <xf numFmtId="0" fontId="73" fillId="44" borderId="1" applyNumberFormat="0" applyAlignment="0" applyProtection="0"/>
    <xf numFmtId="0" fontId="15" fillId="13" borderId="2" applyNumberFormat="0" applyAlignment="0" applyProtection="0"/>
    <xf numFmtId="0" fontId="74" fillId="45" borderId="3" applyNumberFormat="0" applyAlignment="0" applyProtection="0"/>
    <xf numFmtId="0" fontId="16" fillId="46" borderId="4" applyNumberFormat="0" applyAlignment="0" applyProtection="0"/>
    <xf numFmtId="0" fontId="75" fillId="45" borderId="1" applyNumberFormat="0" applyAlignment="0" applyProtection="0"/>
    <xf numFmtId="0" fontId="17" fillId="46" borderId="2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0" borderId="5" applyNumberFormat="0" applyFill="0" applyAlignment="0" applyProtection="0"/>
    <xf numFmtId="0" fontId="9" fillId="0" borderId="6" applyNumberFormat="0" applyFill="0" applyAlignment="0" applyProtection="0"/>
    <xf numFmtId="0" fontId="77" fillId="0" borderId="7" applyNumberFormat="0" applyFill="0" applyAlignment="0" applyProtection="0"/>
    <xf numFmtId="0" fontId="10" fillId="0" borderId="8" applyNumberFormat="0" applyFill="0" applyAlignment="0" applyProtection="0"/>
    <xf numFmtId="0" fontId="78" fillId="0" borderId="9" applyNumberFormat="0" applyFill="0" applyAlignment="0" applyProtection="0"/>
    <xf numFmtId="0" fontId="11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9" fillId="0" borderId="11" applyNumberFormat="0" applyFill="0" applyAlignment="0" applyProtection="0"/>
    <xf numFmtId="0" fontId="22" fillId="0" borderId="12" applyNumberFormat="0" applyFill="0" applyAlignment="0" applyProtection="0"/>
    <xf numFmtId="0" fontId="80" fillId="47" borderId="13" applyNumberFormat="0" applyAlignment="0" applyProtection="0"/>
    <xf numFmtId="0" fontId="19" fillId="48" borderId="14" applyNumberFormat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51" borderId="0" applyNumberFormat="0" applyBorder="0" applyAlignment="0" applyProtection="0"/>
    <xf numFmtId="0" fontId="13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7" fillId="53" borderId="16" applyNumberFormat="0" applyFont="0" applyAlignment="0" applyProtection="0"/>
    <xf numFmtId="0" fontId="0" fillId="0" borderId="0">
      <alignment/>
      <protection/>
    </xf>
    <xf numFmtId="0" fontId="85" fillId="0" borderId="17" applyNumberFormat="0" applyFill="0" applyAlignment="0" applyProtection="0"/>
    <xf numFmtId="0" fontId="18" fillId="0" borderId="18" applyNumberFormat="0" applyFill="0" applyAlignment="0" applyProtection="0"/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7" fillId="54" borderId="0" applyNumberFormat="0" applyBorder="0" applyAlignment="0" applyProtection="0"/>
    <xf numFmtId="0" fontId="12" fillId="7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7" fillId="0" borderId="0" xfId="0" applyNumberFormat="1" applyFont="1" applyFill="1" applyAlignment="1">
      <alignment horizontal="left" wrapText="1"/>
    </xf>
    <xf numFmtId="0" fontId="24" fillId="0" borderId="0" xfId="0" applyNumberFormat="1" applyFont="1" applyFill="1" applyAlignment="1">
      <alignment horizontal="left" wrapText="1"/>
    </xf>
    <xf numFmtId="0" fontId="24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left" wrapText="1"/>
    </xf>
    <xf numFmtId="0" fontId="28" fillId="0" borderId="0" xfId="0" applyNumberFormat="1" applyFont="1" applyFill="1" applyAlignment="1">
      <alignment horizontal="left" vertical="center" wrapText="1"/>
    </xf>
    <xf numFmtId="0" fontId="34" fillId="0" borderId="0" xfId="0" applyNumberFormat="1" applyFont="1" applyFill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7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horizontal="center" vertical="center" wrapText="1"/>
    </xf>
    <xf numFmtId="0" fontId="33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left" vertical="center"/>
    </xf>
    <xf numFmtId="0" fontId="30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36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>
      <alignment horizontal="left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vertical="center" wrapText="1"/>
    </xf>
    <xf numFmtId="1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Alignment="1">
      <alignment horizontal="left" wrapText="1"/>
    </xf>
    <xf numFmtId="1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NumberFormat="1" applyFont="1" applyFill="1" applyBorder="1" applyAlignment="1">
      <alignment vertical="center" wrapText="1"/>
    </xf>
    <xf numFmtId="0" fontId="51" fillId="0" borderId="0" xfId="0" applyNumberFormat="1" applyFont="1" applyFill="1" applyBorder="1" applyAlignment="1">
      <alignment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6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8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3" fontId="33" fillId="0" borderId="19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0" fontId="25" fillId="0" borderId="19" xfId="89" applyFont="1" applyFill="1" applyBorder="1" applyAlignment="1">
      <alignment horizontal="center" vertical="center" wrapText="1"/>
      <protection/>
    </xf>
    <xf numFmtId="0" fontId="35" fillId="0" borderId="0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3" fontId="89" fillId="0" borderId="19" xfId="0" applyNumberFormat="1" applyFont="1" applyFill="1" applyBorder="1" applyAlignment="1">
      <alignment horizontal="center" vertical="center"/>
    </xf>
    <xf numFmtId="3" fontId="90" fillId="0" borderId="19" xfId="0" applyNumberFormat="1" applyFont="1" applyFill="1" applyBorder="1" applyAlignment="1">
      <alignment horizontal="center" vertical="center"/>
    </xf>
    <xf numFmtId="0" fontId="90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9" fillId="0" borderId="20" xfId="0" applyFont="1" applyBorder="1" applyAlignment="1">
      <alignment/>
    </xf>
    <xf numFmtId="0" fontId="59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center"/>
    </xf>
    <xf numFmtId="0" fontId="59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59" fillId="0" borderId="20" xfId="0" applyFont="1" applyBorder="1" applyAlignment="1">
      <alignment wrapText="1"/>
    </xf>
    <xf numFmtId="0" fontId="59" fillId="0" borderId="21" xfId="0" applyFont="1" applyBorder="1" applyAlignment="1">
      <alignment horizontal="center" wrapText="1"/>
    </xf>
    <xf numFmtId="0" fontId="59" fillId="0" borderId="21" xfId="0" applyFont="1" applyBorder="1" applyAlignment="1">
      <alignment wrapText="1"/>
    </xf>
    <xf numFmtId="3" fontId="0" fillId="0" borderId="27" xfId="0" applyNumberFormat="1" applyBorder="1" applyAlignment="1">
      <alignment/>
    </xf>
    <xf numFmtId="0" fontId="26" fillId="0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/>
    </xf>
    <xf numFmtId="0" fontId="37" fillId="0" borderId="0" xfId="0" applyNumberFormat="1" applyFont="1" applyFill="1" applyAlignment="1">
      <alignment horizontal="left" vertical="top" wrapText="1"/>
    </xf>
    <xf numFmtId="0" fontId="24" fillId="0" borderId="19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37" fillId="56" borderId="0" xfId="0" applyNumberFormat="1" applyFont="1" applyFill="1" applyAlignment="1">
      <alignment horizontal="left" wrapText="1"/>
    </xf>
    <xf numFmtId="0" fontId="59" fillId="0" borderId="22" xfId="0" applyFont="1" applyBorder="1" applyAlignment="1">
      <alignment/>
    </xf>
    <xf numFmtId="0" fontId="59" fillId="0" borderId="23" xfId="0" applyFont="1" applyBorder="1" applyAlignment="1">
      <alignment horizontal="center"/>
    </xf>
    <xf numFmtId="0" fontId="59" fillId="0" borderId="23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0" fontId="59" fillId="0" borderId="23" xfId="0" applyFont="1" applyBorder="1" applyAlignment="1">
      <alignment wrapText="1"/>
    </xf>
    <xf numFmtId="0" fontId="0" fillId="0" borderId="22" xfId="0" applyFont="1" applyBorder="1" applyAlignment="1">
      <alignment wrapText="1"/>
    </xf>
    <xf numFmtId="3" fontId="0" fillId="0" borderId="23" xfId="0" applyNumberFormat="1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57" borderId="0" xfId="0" applyFont="1" applyFill="1" applyAlignment="1">
      <alignment horizontal="left" vertical="center"/>
    </xf>
    <xf numFmtId="0" fontId="2" fillId="55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26" fillId="56" borderId="0" xfId="0" applyNumberFormat="1" applyFont="1" applyFill="1" applyBorder="1" applyAlignment="1">
      <alignment horizontal="center" vertical="center"/>
    </xf>
    <xf numFmtId="0" fontId="26" fillId="56" borderId="0" xfId="0" applyNumberFormat="1" applyFont="1" applyFill="1" applyBorder="1" applyAlignment="1">
      <alignment horizontal="center" vertical="center" wrapText="1"/>
    </xf>
    <xf numFmtId="3" fontId="26" fillId="56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left" vertical="center"/>
    </xf>
    <xf numFmtId="1" fontId="26" fillId="0" borderId="0" xfId="0" applyNumberFormat="1" applyFont="1" applyFill="1" applyBorder="1" applyAlignment="1">
      <alignment horizontal="center" vertical="top"/>
    </xf>
    <xf numFmtId="49" fontId="53" fillId="0" borderId="0" xfId="0" applyNumberFormat="1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50" fillId="0" borderId="0" xfId="0" applyNumberFormat="1" applyFont="1" applyFill="1" applyBorder="1" applyAlignment="1">
      <alignment horizontal="left" vertical="top" wrapText="1"/>
    </xf>
    <xf numFmtId="49" fontId="50" fillId="0" borderId="0" xfId="0" applyNumberFormat="1" applyFont="1" applyFill="1" applyBorder="1" applyAlignment="1">
      <alignment horizontal="left" vertical="top"/>
    </xf>
    <xf numFmtId="0" fontId="52" fillId="0" borderId="0" xfId="0" applyFont="1" applyFill="1" applyAlignment="1">
      <alignment horizontal="left" vertical="top"/>
    </xf>
    <xf numFmtId="1" fontId="52" fillId="0" borderId="0" xfId="0" applyNumberFormat="1" applyFont="1" applyFill="1" applyBorder="1" applyAlignment="1">
      <alignment horizontal="center" vertical="top"/>
    </xf>
    <xf numFmtId="49" fontId="50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top"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/>
    </xf>
    <xf numFmtId="0" fontId="92" fillId="0" borderId="19" xfId="0" applyFont="1" applyFill="1" applyBorder="1" applyAlignment="1">
      <alignment horizontal="center" vertical="center" wrapText="1"/>
    </xf>
    <xf numFmtId="4" fontId="89" fillId="0" borderId="19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/>
    </xf>
    <xf numFmtId="0" fontId="25" fillId="0" borderId="19" xfId="89" applyFont="1" applyFill="1" applyBorder="1" applyAlignment="1">
      <alignment horizontal="center" vertical="center"/>
      <protection/>
    </xf>
    <xf numFmtId="1" fontId="93" fillId="0" borderId="19" xfId="0" applyNumberFormat="1" applyFont="1" applyFill="1" applyBorder="1" applyAlignment="1">
      <alignment horizontal="center" vertical="center"/>
    </xf>
    <xf numFmtId="0" fontId="93" fillId="0" borderId="19" xfId="0" applyNumberFormat="1" applyFont="1" applyFill="1" applyBorder="1" applyAlignment="1">
      <alignment horizontal="center" vertical="center" wrapText="1"/>
    </xf>
    <xf numFmtId="3" fontId="93" fillId="0" borderId="19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center" vertical="center" wrapText="1"/>
    </xf>
    <xf numFmtId="3" fontId="24" fillId="0" borderId="32" xfId="0" applyNumberFormat="1" applyFont="1" applyFill="1" applyBorder="1" applyAlignment="1">
      <alignment horizontal="center" vertical="center"/>
    </xf>
    <xf numFmtId="0" fontId="26" fillId="0" borderId="33" xfId="0" applyNumberFormat="1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wrapText="1"/>
    </xf>
    <xf numFmtId="1" fontId="26" fillId="0" borderId="29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center" vertical="center"/>
    </xf>
    <xf numFmtId="3" fontId="26" fillId="0" borderId="29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right" vertical="top"/>
    </xf>
    <xf numFmtId="0" fontId="24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/>
    </xf>
    <xf numFmtId="0" fontId="24" fillId="0" borderId="34" xfId="0" applyNumberFormat="1" applyFont="1" applyFill="1" applyBorder="1" applyAlignment="1">
      <alignment horizontal="left" vertical="center" wrapText="1"/>
    </xf>
    <xf numFmtId="0" fontId="34" fillId="0" borderId="35" xfId="0" applyNumberFormat="1" applyFont="1" applyFill="1" applyBorder="1" applyAlignment="1">
      <alignment horizontal="left" vertical="center" wrapText="1"/>
    </xf>
    <xf numFmtId="0" fontId="34" fillId="0" borderId="31" xfId="0" applyNumberFormat="1" applyFont="1" applyFill="1" applyBorder="1" applyAlignment="1">
      <alignment horizontal="left" vertical="center" wrapText="1"/>
    </xf>
    <xf numFmtId="1" fontId="24" fillId="0" borderId="34" xfId="0" applyNumberFormat="1" applyFont="1" applyFill="1" applyBorder="1" applyAlignment="1">
      <alignment horizontal="left" vertical="center" wrapText="1"/>
    </xf>
    <xf numFmtId="1" fontId="24" fillId="0" borderId="35" xfId="0" applyNumberFormat="1" applyFont="1" applyFill="1" applyBorder="1" applyAlignment="1">
      <alignment horizontal="left" vertical="center" wrapText="1"/>
    </xf>
    <xf numFmtId="1" fontId="24" fillId="0" borderId="31" xfId="0" applyNumberFormat="1" applyFont="1" applyFill="1" applyBorder="1" applyAlignment="1">
      <alignment horizontal="left" vertical="center" wrapText="1"/>
    </xf>
    <xf numFmtId="0" fontId="24" fillId="0" borderId="35" xfId="0" applyNumberFormat="1" applyFont="1" applyFill="1" applyBorder="1" applyAlignment="1">
      <alignment horizontal="left" vertical="center" wrapText="1"/>
    </xf>
    <xf numFmtId="0" fontId="24" fillId="0" borderId="31" xfId="0" applyNumberFormat="1" applyFont="1" applyFill="1" applyBorder="1" applyAlignment="1">
      <alignment horizontal="left" vertical="center" wrapText="1"/>
    </xf>
    <xf numFmtId="1" fontId="24" fillId="0" borderId="19" xfId="0" applyNumberFormat="1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34" xfId="0" applyNumberFormat="1" applyFont="1" applyFill="1" applyBorder="1" applyAlignment="1">
      <alignment horizontal="left" vertical="center" wrapText="1"/>
    </xf>
    <xf numFmtId="0" fontId="26" fillId="0" borderId="35" xfId="0" applyNumberFormat="1" applyFont="1" applyFill="1" applyBorder="1" applyAlignment="1">
      <alignment horizontal="left" vertical="center" wrapText="1"/>
    </xf>
    <xf numFmtId="0" fontId="26" fillId="0" borderId="31" xfId="0" applyNumberFormat="1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56" borderId="0" xfId="0" applyNumberFormat="1" applyFont="1" applyFill="1" applyBorder="1" applyAlignment="1">
      <alignment vertical="center" wrapText="1"/>
    </xf>
    <xf numFmtId="0" fontId="26" fillId="0" borderId="34" xfId="0" applyNumberFormat="1" applyFont="1" applyFill="1" applyBorder="1" applyAlignment="1">
      <alignment vertical="center" wrapText="1"/>
    </xf>
    <xf numFmtId="0" fontId="26" fillId="0" borderId="35" xfId="0" applyNumberFormat="1" applyFont="1" applyFill="1" applyBorder="1" applyAlignment="1">
      <alignment vertical="center" wrapText="1"/>
    </xf>
    <xf numFmtId="0" fontId="26" fillId="0" borderId="31" xfId="0" applyNumberFormat="1" applyFont="1" applyFill="1" applyBorder="1" applyAlignment="1">
      <alignment vertical="center" wrapText="1"/>
    </xf>
    <xf numFmtId="0" fontId="26" fillId="0" borderId="34" xfId="0" applyNumberFormat="1" applyFont="1" applyFill="1" applyBorder="1" applyAlignment="1">
      <alignment horizontal="left" vertical="center" wrapText="1"/>
    </xf>
    <xf numFmtId="0" fontId="26" fillId="0" borderId="35" xfId="0" applyNumberFormat="1" applyFont="1" applyFill="1" applyBorder="1" applyAlignment="1">
      <alignment horizontal="left" vertical="center" wrapText="1"/>
    </xf>
    <xf numFmtId="0" fontId="26" fillId="0" borderId="31" xfId="0" applyNumberFormat="1" applyFont="1" applyFill="1" applyBorder="1" applyAlignment="1">
      <alignment horizontal="left" vertical="center" wrapText="1"/>
    </xf>
    <xf numFmtId="1" fontId="32" fillId="0" borderId="34" xfId="0" applyNumberFormat="1" applyFont="1" applyFill="1" applyBorder="1" applyAlignment="1">
      <alignment horizontal="left" vertical="center"/>
    </xf>
    <xf numFmtId="1" fontId="32" fillId="0" borderId="35" xfId="0" applyNumberFormat="1" applyFont="1" applyFill="1" applyBorder="1" applyAlignment="1">
      <alignment horizontal="left" vertical="center"/>
    </xf>
    <xf numFmtId="1" fontId="32" fillId="0" borderId="31" xfId="0" applyNumberFormat="1" applyFont="1" applyFill="1" applyBorder="1" applyAlignment="1">
      <alignment horizontal="left" vertical="center"/>
    </xf>
    <xf numFmtId="1" fontId="31" fillId="0" borderId="34" xfId="0" applyNumberFormat="1" applyFont="1" applyFill="1" applyBorder="1" applyAlignment="1">
      <alignment horizontal="left" vertical="center" wrapText="1"/>
    </xf>
    <xf numFmtId="1" fontId="31" fillId="0" borderId="35" xfId="0" applyNumberFormat="1" applyFont="1" applyFill="1" applyBorder="1" applyAlignment="1">
      <alignment horizontal="left" vertical="center" wrapText="1"/>
    </xf>
    <xf numFmtId="1" fontId="31" fillId="0" borderId="31" xfId="0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/>
    </xf>
    <xf numFmtId="0" fontId="26" fillId="0" borderId="19" xfId="89" applyFont="1" applyFill="1" applyBorder="1" applyAlignment="1">
      <alignment horizontal="left" vertical="center" wrapText="1"/>
      <protection/>
    </xf>
    <xf numFmtId="0" fontId="93" fillId="0" borderId="19" xfId="0" applyNumberFormat="1" applyFont="1" applyFill="1" applyBorder="1" applyAlignment="1">
      <alignment horizontal="left" vertical="center" wrapText="1"/>
    </xf>
    <xf numFmtId="0" fontId="94" fillId="0" borderId="19" xfId="0" applyFont="1" applyFill="1" applyBorder="1" applyAlignment="1">
      <alignment vertical="center"/>
    </xf>
    <xf numFmtId="1" fontId="57" fillId="0" borderId="19" xfId="0" applyNumberFormat="1" applyFont="1" applyFill="1" applyBorder="1" applyAlignment="1">
      <alignment horizontal="left" vertical="center"/>
    </xf>
    <xf numFmtId="0" fontId="33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vertical="center"/>
    </xf>
    <xf numFmtId="0" fontId="36" fillId="0" borderId="29" xfId="0" applyNumberFormat="1" applyFont="1" applyFill="1" applyBorder="1" applyAlignment="1">
      <alignment horizont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24" fillId="0" borderId="19" xfId="89" applyFont="1" applyFill="1" applyBorder="1" applyAlignment="1">
      <alignment horizontal="left" vertical="center" wrapText="1"/>
      <protection/>
    </xf>
    <xf numFmtId="1" fontId="30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1" fontId="30" fillId="0" borderId="19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Alignment="1">
      <alignment horizontal="center" wrapText="1"/>
    </xf>
    <xf numFmtId="0" fontId="55" fillId="0" borderId="0" xfId="0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left" vertical="top" wrapText="1"/>
    </xf>
    <xf numFmtId="0" fontId="91" fillId="0" borderId="19" xfId="0" applyFont="1" applyFill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left" vertical="center" wrapText="1"/>
    </xf>
    <xf numFmtId="0" fontId="90" fillId="0" borderId="19" xfId="0" applyFont="1" applyFill="1" applyBorder="1" applyAlignment="1">
      <alignment horizontal="left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95" fillId="0" borderId="35" xfId="0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0" fontId="32" fillId="0" borderId="36" xfId="0" applyNumberFormat="1" applyFont="1" applyFill="1" applyBorder="1" applyAlignment="1">
      <alignment horizontal="center" vertical="center" wrapText="1"/>
    </xf>
    <xf numFmtId="0" fontId="91" fillId="0" borderId="19" xfId="0" applyFont="1" applyFill="1" applyBorder="1" applyAlignment="1">
      <alignment horizontal="center" vertical="center"/>
    </xf>
    <xf numFmtId="0" fontId="95" fillId="0" borderId="34" xfId="0" applyFont="1" applyFill="1" applyBorder="1" applyAlignment="1">
      <alignment horizontal="center" vertical="center"/>
    </xf>
    <xf numFmtId="0" fontId="95" fillId="0" borderId="35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/>
    </xf>
    <xf numFmtId="0" fontId="9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Alignment="1">
      <alignment horizontal="right"/>
    </xf>
    <xf numFmtId="0" fontId="47" fillId="0" borderId="36" xfId="0" applyNumberFormat="1" applyFont="1" applyFill="1" applyBorder="1" applyAlignment="1">
      <alignment horizontal="right" vertical="top" wrapText="1"/>
    </xf>
    <xf numFmtId="0" fontId="50" fillId="0" borderId="0" xfId="0" applyNumberFormat="1" applyFont="1" applyFill="1" applyBorder="1" applyAlignment="1">
      <alignment horizontal="center" vertical="top" wrapText="1"/>
    </xf>
    <xf numFmtId="0" fontId="51" fillId="0" borderId="0" xfId="0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 horizontal="left" vertical="top"/>
    </xf>
    <xf numFmtId="0" fontId="46" fillId="0" borderId="0" xfId="0" applyNumberFormat="1" applyFont="1" applyFill="1" applyBorder="1" applyAlignment="1">
      <alignment horizontal="left" vertical="top" wrapText="1"/>
    </xf>
    <xf numFmtId="0" fontId="36" fillId="0" borderId="0" xfId="0" applyNumberFormat="1" applyFont="1" applyFill="1" applyBorder="1" applyAlignment="1">
      <alignment horizontal="center" wrapText="1"/>
    </xf>
    <xf numFmtId="0" fontId="54" fillId="0" borderId="0" xfId="0" applyNumberFormat="1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left" vertical="center" wrapText="1"/>
    </xf>
    <xf numFmtId="0" fontId="57" fillId="0" borderId="19" xfId="0" applyNumberFormat="1" applyFont="1" applyFill="1" applyBorder="1" applyAlignment="1">
      <alignment horizontal="left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horizontal="left" vertical="center" wrapText="1"/>
    </xf>
    <xf numFmtId="0" fontId="32" fillId="0" borderId="19" xfId="0" applyNumberFormat="1" applyFont="1" applyFill="1" applyBorder="1" applyAlignment="1">
      <alignment horizontal="center" vertical="center" wrapText="1"/>
    </xf>
    <xf numFmtId="1" fontId="39" fillId="0" borderId="34" xfId="0" applyNumberFormat="1" applyFont="1" applyFill="1" applyBorder="1" applyAlignment="1">
      <alignment horizontal="center" vertical="center"/>
    </xf>
    <xf numFmtId="1" fontId="39" fillId="0" borderId="35" xfId="0" applyNumberFormat="1" applyFont="1" applyFill="1" applyBorder="1" applyAlignment="1">
      <alignment horizontal="center" vertical="center"/>
    </xf>
    <xf numFmtId="1" fontId="39" fillId="0" borderId="3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left" vertical="center" wrapText="1"/>
    </xf>
    <xf numFmtId="172" fontId="32" fillId="0" borderId="0" xfId="0" applyNumberFormat="1" applyFont="1" applyFill="1" applyBorder="1" applyAlignment="1">
      <alignment horizontal="center" wrapText="1"/>
    </xf>
    <xf numFmtId="172" fontId="43" fillId="0" borderId="0" xfId="0" applyNumberFormat="1" applyFont="1" applyFill="1" applyBorder="1" applyAlignment="1">
      <alignment horizontal="center" vertical="center" wrapText="1"/>
    </xf>
    <xf numFmtId="172" fontId="31" fillId="0" borderId="0" xfId="0" applyNumberFormat="1" applyFont="1" applyFill="1" applyBorder="1" applyAlignment="1">
      <alignment horizontal="center" vertical="center" wrapText="1"/>
    </xf>
    <xf numFmtId="0" fontId="24" fillId="0" borderId="32" xfId="0" applyNumberFormat="1" applyFont="1" applyFill="1" applyBorder="1" applyAlignment="1">
      <alignment horizontal="left" vertical="center" wrapText="1"/>
    </xf>
    <xf numFmtId="1" fontId="24" fillId="0" borderId="32" xfId="0" applyNumberFormat="1" applyFont="1" applyFill="1" applyBorder="1" applyAlignment="1">
      <alignment horizontal="center" vertical="center"/>
    </xf>
    <xf numFmtId="1" fontId="24" fillId="0" borderId="33" xfId="0" applyNumberFormat="1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left" vertical="center" wrapText="1"/>
    </xf>
    <xf numFmtId="0" fontId="44" fillId="0" borderId="35" xfId="0" applyNumberFormat="1" applyFont="1" applyFill="1" applyBorder="1" applyAlignment="1">
      <alignment horizontal="left" vertical="center" wrapText="1"/>
    </xf>
    <xf numFmtId="0" fontId="44" fillId="0" borderId="31" xfId="0" applyNumberFormat="1" applyFont="1" applyFill="1" applyBorder="1" applyAlignment="1">
      <alignment horizontal="left" vertical="center" wrapText="1"/>
    </xf>
    <xf numFmtId="0" fontId="24" fillId="0" borderId="34" xfId="0" applyNumberFormat="1" applyFont="1" applyFill="1" applyBorder="1" applyAlignment="1">
      <alignment horizontal="left" vertical="center" wrapText="1"/>
    </xf>
    <xf numFmtId="0" fontId="24" fillId="0" borderId="35" xfId="0" applyNumberFormat="1" applyFont="1" applyFill="1" applyBorder="1" applyAlignment="1">
      <alignment horizontal="left" vertical="center" wrapText="1"/>
    </xf>
    <xf numFmtId="0" fontId="24" fillId="0" borderId="31" xfId="0" applyNumberFormat="1" applyFont="1" applyFill="1" applyBorder="1" applyAlignment="1">
      <alignment horizontal="left" vertical="center" wrapText="1"/>
    </xf>
    <xf numFmtId="0" fontId="26" fillId="0" borderId="33" xfId="0" applyNumberFormat="1" applyFont="1" applyFill="1" applyBorder="1" applyAlignment="1">
      <alignment horizontal="left" vertical="center" wrapText="1"/>
    </xf>
    <xf numFmtId="3" fontId="24" fillId="0" borderId="32" xfId="0" applyNumberFormat="1" applyFont="1" applyFill="1" applyBorder="1" applyAlignment="1">
      <alignment horizontal="center" vertical="center"/>
    </xf>
    <xf numFmtId="3" fontId="24" fillId="0" borderId="33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 wrapText="1"/>
    </xf>
    <xf numFmtId="0" fontId="32" fillId="0" borderId="35" xfId="0" applyNumberFormat="1" applyFont="1" applyFill="1" applyBorder="1" applyAlignment="1">
      <alignment horizontal="center" vertical="center" wrapText="1"/>
    </xf>
    <xf numFmtId="0" fontId="32" fillId="0" borderId="31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left" vertical="center"/>
    </xf>
    <xf numFmtId="0" fontId="53" fillId="0" borderId="0" xfId="0" applyNumberFormat="1" applyFont="1" applyFill="1" applyBorder="1" applyAlignment="1">
      <alignment horizontal="righ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0" fillId="0" borderId="35" xfId="0" applyNumberFormat="1" applyFont="1" applyFill="1" applyBorder="1" applyAlignment="1">
      <alignment horizontal="right" wrapText="1"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68"/>
  <sheetViews>
    <sheetView tabSelected="1" view="pageBreakPreview" zoomScale="50" zoomScaleNormal="80" zoomScaleSheetLayoutView="50" zoomScalePageLayoutView="40" workbookViewId="0" topLeftCell="A14">
      <selection activeCell="G11" sqref="G11"/>
    </sheetView>
  </sheetViews>
  <sheetFormatPr defaultColWidth="9.33203125" defaultRowHeight="11.25"/>
  <cols>
    <col min="1" max="1" width="10.66015625" style="27" customWidth="1"/>
    <col min="2" max="2" width="37.5" style="28" customWidth="1"/>
    <col min="3" max="3" width="15.5" style="29" customWidth="1"/>
    <col min="4" max="5" width="10.33203125" style="29" customWidth="1"/>
    <col min="6" max="6" width="23.33203125" style="29" customWidth="1"/>
    <col min="7" max="7" width="99" style="29" customWidth="1"/>
    <col min="8" max="8" width="19.66015625" style="30" customWidth="1"/>
    <col min="9" max="9" width="33.66015625" style="30" customWidth="1"/>
    <col min="10" max="16384" width="9.33203125" style="30" customWidth="1"/>
  </cols>
  <sheetData>
    <row r="1" spans="1:8" s="47" customFormat="1" ht="26.25" customHeight="1">
      <c r="A1" s="254"/>
      <c r="B1" s="254"/>
      <c r="C1" s="254"/>
      <c r="D1" s="64"/>
      <c r="E1" s="61"/>
      <c r="F1" s="61"/>
      <c r="G1" s="255" t="s">
        <v>988</v>
      </c>
      <c r="H1" s="255"/>
    </row>
    <row r="2" spans="1:8" s="4" customFormat="1" ht="30" customHeight="1">
      <c r="A2" s="40"/>
      <c r="B2" s="182"/>
      <c r="C2" s="40"/>
      <c r="D2" s="40"/>
      <c r="E2" s="40"/>
      <c r="F2" s="40"/>
      <c r="G2" s="294" t="s">
        <v>1310</v>
      </c>
      <c r="H2" s="294"/>
    </row>
    <row r="3" spans="1:8" s="5" customFormat="1" ht="41.25" customHeight="1">
      <c r="A3" s="41"/>
      <c r="B3" s="41"/>
      <c r="C3" s="42"/>
      <c r="D3" s="42"/>
      <c r="E3" s="42"/>
      <c r="F3" s="189" t="s">
        <v>991</v>
      </c>
      <c r="G3" s="189"/>
      <c r="H3" s="189"/>
    </row>
    <row r="4" spans="1:8" s="31" customFormat="1" ht="18.75" customHeight="1" hidden="1">
      <c r="A4" s="43"/>
      <c r="B4" s="44"/>
      <c r="C4" s="45"/>
      <c r="D4" s="45"/>
      <c r="E4" s="45"/>
      <c r="F4" s="45"/>
      <c r="G4" s="153"/>
      <c r="H4" s="153"/>
    </row>
    <row r="5" spans="1:8" s="31" customFormat="1" ht="37.5" customHeight="1">
      <c r="A5" s="43"/>
      <c r="B5" s="44"/>
      <c r="C5" s="45"/>
      <c r="D5" s="45"/>
      <c r="E5" s="45"/>
      <c r="F5" s="45"/>
      <c r="G5" s="256" t="s">
        <v>989</v>
      </c>
      <c r="H5" s="256"/>
    </row>
    <row r="6" spans="1:8" s="31" customFormat="1" ht="37.5" customHeight="1">
      <c r="A6" s="43"/>
      <c r="B6" s="44"/>
      <c r="C6" s="45"/>
      <c r="D6" s="45"/>
      <c r="E6" s="45"/>
      <c r="F6" s="45"/>
      <c r="G6" s="299" t="s">
        <v>1415</v>
      </c>
      <c r="H6" s="299"/>
    </row>
    <row r="7" spans="1:7" s="31" customFormat="1" ht="37.5" customHeight="1">
      <c r="A7" s="43"/>
      <c r="B7" s="44"/>
      <c r="C7" s="45"/>
      <c r="D7" s="45"/>
      <c r="E7" s="45"/>
      <c r="F7" s="45"/>
      <c r="G7" s="45"/>
    </row>
    <row r="8" spans="1:7" s="31" customFormat="1" ht="36" customHeight="1">
      <c r="A8" s="43"/>
      <c r="B8" s="44"/>
      <c r="C8" s="45"/>
      <c r="D8" s="45"/>
      <c r="E8" s="45"/>
      <c r="F8" s="45"/>
      <c r="G8" s="45"/>
    </row>
    <row r="9" spans="1:7" s="31" customFormat="1" ht="42" customHeight="1">
      <c r="A9" s="43"/>
      <c r="B9" s="44"/>
      <c r="C9" s="45"/>
      <c r="D9" s="45"/>
      <c r="E9" s="45"/>
      <c r="F9" s="45"/>
      <c r="G9" s="45"/>
    </row>
    <row r="10" spans="1:7" s="31" customFormat="1" ht="168" customHeight="1">
      <c r="A10" s="43"/>
      <c r="B10" s="44"/>
      <c r="C10" s="45"/>
      <c r="D10" s="45"/>
      <c r="E10" s="45"/>
      <c r="F10" s="45"/>
      <c r="G10" s="45"/>
    </row>
    <row r="11" spans="1:7" s="31" customFormat="1" ht="69" customHeight="1">
      <c r="A11" s="43"/>
      <c r="B11" s="44"/>
      <c r="C11" s="45"/>
      <c r="D11" s="45"/>
      <c r="E11" s="45"/>
      <c r="F11" s="45"/>
      <c r="G11" s="45"/>
    </row>
    <row r="12" spans="1:7" s="31" customFormat="1" ht="36.75" customHeight="1">
      <c r="A12" s="43"/>
      <c r="B12" s="44"/>
      <c r="C12" s="45"/>
      <c r="D12" s="45"/>
      <c r="E12" s="45"/>
      <c r="F12" s="45"/>
      <c r="G12" s="45"/>
    </row>
    <row r="13" spans="1:7" s="31" customFormat="1" ht="36.75" customHeight="1">
      <c r="A13" s="43"/>
      <c r="B13" s="44"/>
      <c r="C13" s="45"/>
      <c r="D13" s="45"/>
      <c r="E13" s="45"/>
      <c r="F13" s="45"/>
      <c r="G13" s="45"/>
    </row>
    <row r="14" spans="1:8" s="31" customFormat="1" ht="51" customHeight="1">
      <c r="A14" s="43"/>
      <c r="B14" s="251" t="s">
        <v>990</v>
      </c>
      <c r="C14" s="251"/>
      <c r="D14" s="251"/>
      <c r="E14" s="251"/>
      <c r="F14" s="251"/>
      <c r="G14" s="251"/>
      <c r="H14" s="251"/>
    </row>
    <row r="15" spans="1:8" s="49" customFormat="1" ht="54.75" customHeight="1">
      <c r="A15" s="48"/>
      <c r="B15" s="252" t="s">
        <v>1170</v>
      </c>
      <c r="C15" s="252"/>
      <c r="D15" s="252"/>
      <c r="E15" s="252"/>
      <c r="F15" s="252"/>
      <c r="G15" s="252"/>
      <c r="H15" s="252"/>
    </row>
    <row r="16" spans="1:8" s="49" customFormat="1" ht="105.75" customHeight="1">
      <c r="A16" s="48"/>
      <c r="B16" s="253" t="s">
        <v>991</v>
      </c>
      <c r="C16" s="253"/>
      <c r="D16" s="253"/>
      <c r="E16" s="253"/>
      <c r="F16" s="253"/>
      <c r="G16" s="253"/>
      <c r="H16" s="253"/>
    </row>
    <row r="17" spans="1:7" s="31" customFormat="1" ht="36" customHeight="1">
      <c r="A17" s="43"/>
      <c r="B17" s="257"/>
      <c r="C17" s="257"/>
      <c r="D17" s="257"/>
      <c r="E17" s="257"/>
      <c r="F17" s="257"/>
      <c r="G17" s="257"/>
    </row>
    <row r="18" spans="1:7" s="31" customFormat="1" ht="53.25" customHeight="1">
      <c r="A18" s="43"/>
      <c r="B18" s="257"/>
      <c r="C18" s="257"/>
      <c r="D18" s="257"/>
      <c r="E18" s="257"/>
      <c r="F18" s="257"/>
      <c r="G18" s="257"/>
    </row>
    <row r="19" spans="1:7" s="31" customFormat="1" ht="36" customHeight="1">
      <c r="A19" s="43"/>
      <c r="B19" s="44"/>
      <c r="C19" s="45"/>
      <c r="D19" s="45"/>
      <c r="E19" s="45"/>
      <c r="F19" s="45"/>
      <c r="G19" s="45"/>
    </row>
    <row r="20" spans="1:7" s="31" customFormat="1" ht="36" customHeight="1">
      <c r="A20" s="43"/>
      <c r="B20" s="44"/>
      <c r="C20" s="45"/>
      <c r="D20" s="45"/>
      <c r="E20" s="45"/>
      <c r="F20" s="45"/>
      <c r="G20" s="45"/>
    </row>
    <row r="21" spans="1:7" s="31" customFormat="1" ht="66.75" customHeight="1">
      <c r="A21" s="43"/>
      <c r="B21" s="44"/>
      <c r="C21" s="45"/>
      <c r="D21" s="45"/>
      <c r="E21" s="45"/>
      <c r="F21" s="45"/>
      <c r="G21" s="45"/>
    </row>
    <row r="22" spans="1:7" s="31" customFormat="1" ht="36" customHeight="1">
      <c r="A22" s="43"/>
      <c r="B22" s="44"/>
      <c r="C22" s="45"/>
      <c r="D22" s="45"/>
      <c r="E22" s="45"/>
      <c r="F22" s="45"/>
      <c r="G22" s="45"/>
    </row>
    <row r="23" spans="1:7" s="31" customFormat="1" ht="36" customHeight="1">
      <c r="A23" s="43"/>
      <c r="B23" s="44"/>
      <c r="C23" s="45"/>
      <c r="D23" s="45"/>
      <c r="E23" s="45"/>
      <c r="F23" s="45"/>
      <c r="G23" s="45"/>
    </row>
    <row r="24" spans="1:7" s="31" customFormat="1" ht="38.25" customHeight="1">
      <c r="A24" s="43"/>
      <c r="B24" s="44"/>
      <c r="C24" s="45"/>
      <c r="D24" s="45"/>
      <c r="E24" s="45"/>
      <c r="F24" s="45"/>
      <c r="G24" s="45"/>
    </row>
    <row r="25" spans="1:7" s="31" customFormat="1" ht="35.25" customHeight="1">
      <c r="A25" s="43"/>
      <c r="B25" s="44"/>
      <c r="C25" s="45"/>
      <c r="D25" s="45"/>
      <c r="E25" s="45"/>
      <c r="F25" s="45"/>
      <c r="G25" s="45"/>
    </row>
    <row r="26" spans="1:7" s="31" customFormat="1" ht="177.75" customHeight="1">
      <c r="A26" s="43"/>
      <c r="B26" s="44"/>
      <c r="C26" s="45"/>
      <c r="D26" s="45"/>
      <c r="E26" s="45"/>
      <c r="F26" s="45"/>
      <c r="G26" s="45"/>
    </row>
    <row r="27" spans="1:7" s="31" customFormat="1" ht="35.25" customHeight="1">
      <c r="A27" s="43"/>
      <c r="B27" s="44"/>
      <c r="C27" s="45"/>
      <c r="D27" s="45"/>
      <c r="E27" s="45"/>
      <c r="F27" s="45"/>
      <c r="G27" s="45"/>
    </row>
    <row r="28" spans="1:7" s="31" customFormat="1" ht="35.25" customHeight="1">
      <c r="A28" s="43"/>
      <c r="B28" s="44"/>
      <c r="C28" s="45"/>
      <c r="D28" s="45"/>
      <c r="E28" s="45"/>
      <c r="F28" s="45"/>
      <c r="G28" s="45"/>
    </row>
    <row r="29" spans="1:7" s="31" customFormat="1" ht="68.25" customHeight="1">
      <c r="A29" s="43"/>
      <c r="B29" s="44"/>
      <c r="C29" s="45"/>
      <c r="D29" s="45"/>
      <c r="E29" s="45"/>
      <c r="F29" s="45"/>
      <c r="G29" s="45"/>
    </row>
    <row r="30" spans="1:7" s="31" customFormat="1" ht="26.25" customHeight="1">
      <c r="A30" s="43"/>
      <c r="B30" s="44"/>
      <c r="C30" s="45"/>
      <c r="D30" s="45"/>
      <c r="E30" s="45"/>
      <c r="F30" s="45"/>
      <c r="G30" s="45"/>
    </row>
    <row r="31" spans="1:7" s="31" customFormat="1" ht="29.25" customHeight="1" hidden="1">
      <c r="A31" s="43"/>
      <c r="B31" s="44"/>
      <c r="C31" s="45"/>
      <c r="D31" s="45"/>
      <c r="E31" s="45"/>
      <c r="F31" s="45"/>
      <c r="G31" s="45"/>
    </row>
    <row r="32" spans="1:7" s="31" customFormat="1" ht="38.25" customHeight="1" hidden="1">
      <c r="A32" s="43"/>
      <c r="B32" s="44"/>
      <c r="C32" s="45"/>
      <c r="D32" s="45"/>
      <c r="E32" s="45"/>
      <c r="F32" s="45"/>
      <c r="G32" s="45"/>
    </row>
    <row r="33" spans="1:7" s="31" customFormat="1" ht="31.5" customHeight="1">
      <c r="A33" s="43"/>
      <c r="B33" s="44"/>
      <c r="C33" s="45"/>
      <c r="D33" s="45"/>
      <c r="E33" s="45"/>
      <c r="F33" s="45"/>
      <c r="G33" s="45"/>
    </row>
    <row r="34" spans="1:7" s="31" customFormat="1" ht="165.75" customHeight="1" hidden="1">
      <c r="A34" s="43"/>
      <c r="B34" s="44"/>
      <c r="C34" s="45"/>
      <c r="D34" s="45"/>
      <c r="E34" s="45"/>
      <c r="F34" s="45"/>
      <c r="G34" s="45"/>
    </row>
    <row r="35" spans="1:8" s="31" customFormat="1" ht="36" customHeight="1">
      <c r="A35" s="258" t="s">
        <v>1348</v>
      </c>
      <c r="B35" s="258"/>
      <c r="C35" s="258"/>
      <c r="D35" s="258"/>
      <c r="E35" s="258"/>
      <c r="F35" s="258"/>
      <c r="G35" s="258"/>
      <c r="H35" s="258"/>
    </row>
    <row r="36" spans="1:7" s="47" customFormat="1" ht="26.25" customHeight="1">
      <c r="A36" s="63"/>
      <c r="B36" s="63"/>
      <c r="C36" s="63"/>
      <c r="D36" s="64"/>
      <c r="E36" s="64"/>
      <c r="F36" s="64"/>
      <c r="G36" s="63"/>
    </row>
    <row r="37" spans="1:7" s="1" customFormat="1" ht="11.25" customHeight="1">
      <c r="A37" s="39"/>
      <c r="B37" s="62"/>
      <c r="C37" s="62"/>
      <c r="D37" s="62"/>
      <c r="E37" s="62"/>
      <c r="F37" s="62"/>
      <c r="G37" s="65"/>
    </row>
    <row r="38" spans="1:7" s="4" customFormat="1" ht="55.5" customHeight="1">
      <c r="A38" s="40"/>
      <c r="B38" s="262" t="s">
        <v>992</v>
      </c>
      <c r="C38" s="262"/>
      <c r="D38" s="262"/>
      <c r="E38" s="262"/>
      <c r="F38" s="262"/>
      <c r="G38" s="262"/>
    </row>
    <row r="39" spans="1:7" s="5" customFormat="1" ht="25.5" customHeight="1">
      <c r="A39" s="41"/>
      <c r="B39" s="41"/>
      <c r="C39" s="42"/>
      <c r="D39" s="42"/>
      <c r="E39" s="42"/>
      <c r="F39" s="42"/>
      <c r="G39" s="50"/>
    </row>
    <row r="40" spans="1:8" s="146" customFormat="1" ht="49.5" customHeight="1">
      <c r="A40" s="144"/>
      <c r="B40" s="260" t="s">
        <v>1335</v>
      </c>
      <c r="C40" s="260"/>
      <c r="D40" s="260"/>
      <c r="E40" s="260"/>
      <c r="F40" s="260"/>
      <c r="G40" s="260"/>
      <c r="H40" s="145">
        <v>3</v>
      </c>
    </row>
    <row r="41" spans="1:8" s="146" customFormat="1" ht="49.5" customHeight="1">
      <c r="A41" s="144"/>
      <c r="B41" s="260" t="s">
        <v>1333</v>
      </c>
      <c r="C41" s="260"/>
      <c r="D41" s="260"/>
      <c r="E41" s="260"/>
      <c r="F41" s="260"/>
      <c r="G41" s="260"/>
      <c r="H41" s="147" t="s">
        <v>1018</v>
      </c>
    </row>
    <row r="42" spans="1:8" s="146" customFormat="1" ht="49.5" customHeight="1">
      <c r="A42" s="144"/>
      <c r="B42" s="260" t="s">
        <v>1334</v>
      </c>
      <c r="C42" s="260"/>
      <c r="D42" s="260"/>
      <c r="E42" s="260"/>
      <c r="F42" s="260"/>
      <c r="G42" s="260"/>
      <c r="H42" s="147" t="s">
        <v>1019</v>
      </c>
    </row>
    <row r="43" spans="1:8" s="146" customFormat="1" ht="49.5" customHeight="1">
      <c r="A43" s="144"/>
      <c r="B43" s="259" t="s">
        <v>1336</v>
      </c>
      <c r="C43" s="259"/>
      <c r="D43" s="259"/>
      <c r="E43" s="259"/>
      <c r="F43" s="259"/>
      <c r="G43" s="259"/>
      <c r="H43" s="148" t="s">
        <v>1019</v>
      </c>
    </row>
    <row r="44" spans="1:8" s="146" customFormat="1" ht="49.5" customHeight="1">
      <c r="A44" s="144"/>
      <c r="B44" s="259" t="s">
        <v>1337</v>
      </c>
      <c r="C44" s="259"/>
      <c r="D44" s="259"/>
      <c r="E44" s="259"/>
      <c r="F44" s="259"/>
      <c r="G44" s="259"/>
      <c r="H44" s="147" t="s">
        <v>1020</v>
      </c>
    </row>
    <row r="45" spans="1:8" s="146" customFormat="1" ht="49.5" customHeight="1">
      <c r="A45" s="144"/>
      <c r="B45" s="259" t="s">
        <v>1340</v>
      </c>
      <c r="C45" s="259"/>
      <c r="D45" s="259"/>
      <c r="E45" s="259"/>
      <c r="F45" s="259"/>
      <c r="G45" s="259"/>
      <c r="H45" s="147" t="s">
        <v>1020</v>
      </c>
    </row>
    <row r="46" spans="1:8" s="146" customFormat="1" ht="49.5" customHeight="1">
      <c r="A46" s="144"/>
      <c r="B46" s="260" t="s">
        <v>1338</v>
      </c>
      <c r="C46" s="260"/>
      <c r="D46" s="260"/>
      <c r="E46" s="260"/>
      <c r="F46" s="260"/>
      <c r="G46" s="260"/>
      <c r="H46" s="148" t="s">
        <v>1375</v>
      </c>
    </row>
    <row r="47" spans="1:8" s="146" customFormat="1" ht="49.5" customHeight="1">
      <c r="A47" s="144"/>
      <c r="B47" s="259" t="s">
        <v>1342</v>
      </c>
      <c r="C47" s="259"/>
      <c r="D47" s="259"/>
      <c r="E47" s="259"/>
      <c r="F47" s="259"/>
      <c r="G47" s="259"/>
      <c r="H47" s="148" t="s">
        <v>1375</v>
      </c>
    </row>
    <row r="48" spans="1:8" s="146" customFormat="1" ht="49.5" customHeight="1">
      <c r="A48" s="144"/>
      <c r="B48" s="259" t="s">
        <v>1339</v>
      </c>
      <c r="C48" s="259"/>
      <c r="D48" s="259"/>
      <c r="E48" s="259"/>
      <c r="F48" s="259"/>
      <c r="G48" s="259"/>
      <c r="H48" s="148" t="s">
        <v>1376</v>
      </c>
    </row>
    <row r="49" spans="1:8" s="146" customFormat="1" ht="49.5" customHeight="1">
      <c r="A49" s="144"/>
      <c r="B49" s="260" t="s">
        <v>1325</v>
      </c>
      <c r="C49" s="260"/>
      <c r="D49" s="260"/>
      <c r="E49" s="260"/>
      <c r="F49" s="260"/>
      <c r="G49" s="260"/>
      <c r="H49" s="148" t="s">
        <v>1376</v>
      </c>
    </row>
    <row r="50" spans="1:8" s="146" customFormat="1" ht="49.5" customHeight="1">
      <c r="A50" s="144"/>
      <c r="B50" s="259" t="s">
        <v>1341</v>
      </c>
      <c r="C50" s="259"/>
      <c r="D50" s="259"/>
      <c r="E50" s="259"/>
      <c r="F50" s="259"/>
      <c r="G50" s="259"/>
      <c r="H50" s="148" t="s">
        <v>1021</v>
      </c>
    </row>
    <row r="51" spans="1:8" s="149" customFormat="1" ht="49.5" customHeight="1">
      <c r="A51" s="144"/>
      <c r="B51" s="260" t="s">
        <v>1317</v>
      </c>
      <c r="C51" s="260"/>
      <c r="D51" s="260"/>
      <c r="E51" s="260"/>
      <c r="F51" s="260"/>
      <c r="G51" s="260"/>
      <c r="H51" s="148" t="s">
        <v>1314</v>
      </c>
    </row>
    <row r="52" spans="1:8" s="149" customFormat="1" ht="49.5" customHeight="1">
      <c r="A52" s="150"/>
      <c r="B52" s="260" t="s">
        <v>1318</v>
      </c>
      <c r="C52" s="260"/>
      <c r="D52" s="260"/>
      <c r="E52" s="260"/>
      <c r="F52" s="260"/>
      <c r="G52" s="260"/>
      <c r="H52" s="148" t="s">
        <v>1314</v>
      </c>
    </row>
    <row r="53" spans="1:8" s="149" customFormat="1" ht="49.5" customHeight="1">
      <c r="A53" s="150"/>
      <c r="B53" s="260" t="s">
        <v>1409</v>
      </c>
      <c r="C53" s="260"/>
      <c r="D53" s="260"/>
      <c r="E53" s="260"/>
      <c r="F53" s="260"/>
      <c r="G53" s="260"/>
      <c r="H53" s="148" t="s">
        <v>1248</v>
      </c>
    </row>
    <row r="54" spans="1:8" s="149" customFormat="1" ht="49.5" customHeight="1">
      <c r="A54" s="150"/>
      <c r="B54" s="260" t="s">
        <v>1319</v>
      </c>
      <c r="C54" s="260"/>
      <c r="D54" s="260"/>
      <c r="E54" s="260"/>
      <c r="F54" s="260"/>
      <c r="G54" s="260"/>
      <c r="H54" s="148" t="s">
        <v>1022</v>
      </c>
    </row>
    <row r="55" spans="1:8" s="146" customFormat="1" ht="49.5" customHeight="1">
      <c r="A55" s="150"/>
      <c r="B55" s="260" t="s">
        <v>1326</v>
      </c>
      <c r="C55" s="260"/>
      <c r="D55" s="260"/>
      <c r="E55" s="260"/>
      <c r="F55" s="260"/>
      <c r="G55" s="260"/>
      <c r="H55" s="148" t="s">
        <v>1023</v>
      </c>
    </row>
    <row r="56" spans="1:8" s="146" customFormat="1" ht="49.5" customHeight="1">
      <c r="A56" s="144"/>
      <c r="B56" s="260" t="s">
        <v>1321</v>
      </c>
      <c r="C56" s="260"/>
      <c r="D56" s="260"/>
      <c r="E56" s="260"/>
      <c r="F56" s="260"/>
      <c r="G56" s="260"/>
      <c r="H56" s="148" t="s">
        <v>1023</v>
      </c>
    </row>
    <row r="57" spans="1:8" s="146" customFormat="1" ht="49.5" customHeight="1">
      <c r="A57" s="144"/>
      <c r="B57" s="260" t="s">
        <v>1320</v>
      </c>
      <c r="C57" s="260"/>
      <c r="D57" s="260"/>
      <c r="E57" s="260"/>
      <c r="F57" s="260"/>
      <c r="G57" s="260"/>
      <c r="H57" s="148" t="s">
        <v>1023</v>
      </c>
    </row>
    <row r="58" spans="1:8" s="146" customFormat="1" ht="49.5" customHeight="1">
      <c r="A58" s="144"/>
      <c r="B58" s="260" t="s">
        <v>1322</v>
      </c>
      <c r="C58" s="260"/>
      <c r="D58" s="260"/>
      <c r="E58" s="260"/>
      <c r="F58" s="260"/>
      <c r="G58" s="260"/>
      <c r="H58" s="148" t="s">
        <v>1377</v>
      </c>
    </row>
    <row r="59" spans="1:8" s="146" customFormat="1" ht="49.5" customHeight="1">
      <c r="A59" s="144"/>
      <c r="B59" s="260" t="s">
        <v>1327</v>
      </c>
      <c r="C59" s="260"/>
      <c r="D59" s="260"/>
      <c r="E59" s="260"/>
      <c r="F59" s="260"/>
      <c r="G59" s="260"/>
      <c r="H59" s="148" t="s">
        <v>1377</v>
      </c>
    </row>
    <row r="60" spans="1:8" s="146" customFormat="1" ht="49.5" customHeight="1">
      <c r="A60" s="144"/>
      <c r="B60" s="260" t="s">
        <v>1328</v>
      </c>
      <c r="C60" s="260"/>
      <c r="D60" s="260"/>
      <c r="E60" s="260"/>
      <c r="F60" s="260"/>
      <c r="G60" s="260"/>
      <c r="H60" s="148" t="s">
        <v>1377</v>
      </c>
    </row>
    <row r="61" spans="1:8" s="146" customFormat="1" ht="49.5" customHeight="1">
      <c r="A61" s="144"/>
      <c r="B61" s="260" t="s">
        <v>1329</v>
      </c>
      <c r="C61" s="260"/>
      <c r="D61" s="260"/>
      <c r="E61" s="260"/>
      <c r="F61" s="260"/>
      <c r="G61" s="260"/>
      <c r="H61" s="148" t="s">
        <v>1315</v>
      </c>
    </row>
    <row r="62" spans="1:8" s="146" customFormat="1" ht="49.5" customHeight="1">
      <c r="A62" s="144"/>
      <c r="B62" s="260" t="s">
        <v>1323</v>
      </c>
      <c r="C62" s="260"/>
      <c r="D62" s="260"/>
      <c r="E62" s="260"/>
      <c r="F62" s="260"/>
      <c r="G62" s="260"/>
      <c r="H62" s="148" t="s">
        <v>1315</v>
      </c>
    </row>
    <row r="63" spans="1:8" s="146" customFormat="1" ht="49.5" customHeight="1">
      <c r="A63" s="144"/>
      <c r="B63" s="260" t="s">
        <v>1324</v>
      </c>
      <c r="C63" s="260"/>
      <c r="D63" s="260"/>
      <c r="E63" s="260"/>
      <c r="F63" s="260"/>
      <c r="G63" s="260"/>
      <c r="H63" s="148" t="s">
        <v>1378</v>
      </c>
    </row>
    <row r="64" spans="1:8" s="146" customFormat="1" ht="49.5" customHeight="1">
      <c r="A64" s="144"/>
      <c r="B64" s="260" t="s">
        <v>1330</v>
      </c>
      <c r="C64" s="260"/>
      <c r="D64" s="260"/>
      <c r="E64" s="260"/>
      <c r="F64" s="260"/>
      <c r="G64" s="260"/>
      <c r="H64" s="148" t="s">
        <v>1249</v>
      </c>
    </row>
    <row r="65" spans="1:8" s="146" customFormat="1" ht="49.5" customHeight="1">
      <c r="A65" s="144"/>
      <c r="B65" s="260" t="s">
        <v>1407</v>
      </c>
      <c r="C65" s="260"/>
      <c r="D65" s="260"/>
      <c r="E65" s="260"/>
      <c r="F65" s="260"/>
      <c r="G65" s="260"/>
      <c r="H65" s="148" t="s">
        <v>1249</v>
      </c>
    </row>
    <row r="66" spans="1:8" s="146" customFormat="1" ht="49.5" customHeight="1">
      <c r="A66" s="144"/>
      <c r="B66" s="260" t="s">
        <v>1408</v>
      </c>
      <c r="C66" s="260"/>
      <c r="D66" s="260"/>
      <c r="E66" s="260"/>
      <c r="F66" s="260"/>
      <c r="G66" s="260"/>
      <c r="H66" s="148" t="s">
        <v>1249</v>
      </c>
    </row>
    <row r="67" spans="1:8" s="146" customFormat="1" ht="49.5" customHeight="1">
      <c r="A67" s="144"/>
      <c r="B67" s="260" t="s">
        <v>1411</v>
      </c>
      <c r="C67" s="260"/>
      <c r="D67" s="260"/>
      <c r="E67" s="260"/>
      <c r="F67" s="260"/>
      <c r="G67" s="260"/>
      <c r="H67" s="148" t="s">
        <v>1249</v>
      </c>
    </row>
    <row r="68" spans="1:8" s="146" customFormat="1" ht="49.5" customHeight="1">
      <c r="A68" s="144"/>
      <c r="B68" s="260" t="s">
        <v>1410</v>
      </c>
      <c r="C68" s="260"/>
      <c r="D68" s="260"/>
      <c r="E68" s="260"/>
      <c r="F68" s="260"/>
      <c r="G68" s="260"/>
      <c r="H68" s="148" t="s">
        <v>1316</v>
      </c>
    </row>
    <row r="69" spans="1:8" s="146" customFormat="1" ht="56.25" customHeight="1">
      <c r="A69" s="144"/>
      <c r="B69" s="260" t="s">
        <v>1332</v>
      </c>
      <c r="C69" s="260"/>
      <c r="D69" s="260"/>
      <c r="E69" s="260"/>
      <c r="F69" s="260"/>
      <c r="G69" s="260"/>
      <c r="H69" s="151" t="s">
        <v>1316</v>
      </c>
    </row>
    <row r="70" spans="1:8" s="146" customFormat="1" ht="49.5" customHeight="1">
      <c r="A70" s="144"/>
      <c r="B70" s="263" t="s">
        <v>1331</v>
      </c>
      <c r="C70" s="263"/>
      <c r="D70" s="263"/>
      <c r="E70" s="263"/>
      <c r="F70" s="263"/>
      <c r="G70" s="263"/>
      <c r="H70" s="151" t="s">
        <v>1379</v>
      </c>
    </row>
    <row r="71" spans="1:7" s="31" customFormat="1" ht="1.5" customHeight="1">
      <c r="A71" s="43"/>
      <c r="B71" s="44"/>
      <c r="C71" s="45"/>
      <c r="D71" s="45"/>
      <c r="E71" s="45"/>
      <c r="F71" s="45"/>
      <c r="G71" s="45"/>
    </row>
    <row r="72" spans="1:7" s="31" customFormat="1" ht="12.75" customHeight="1" hidden="1">
      <c r="A72" s="43"/>
      <c r="B72" s="44"/>
      <c r="C72" s="45"/>
      <c r="D72" s="45"/>
      <c r="E72" s="45"/>
      <c r="F72" s="45"/>
      <c r="G72" s="45"/>
    </row>
    <row r="73" spans="1:7" s="31" customFormat="1" ht="2.25" customHeight="1" hidden="1">
      <c r="A73" s="43"/>
      <c r="B73" s="44"/>
      <c r="C73" s="45"/>
      <c r="D73" s="45"/>
      <c r="E73" s="45"/>
      <c r="F73" s="45"/>
      <c r="G73" s="45"/>
    </row>
    <row r="74" spans="1:7" s="31" customFormat="1" ht="2.25" customHeight="1" hidden="1">
      <c r="A74" s="43"/>
      <c r="B74" s="44"/>
      <c r="C74" s="45"/>
      <c r="D74" s="45"/>
      <c r="E74" s="45"/>
      <c r="F74" s="45"/>
      <c r="G74" s="45"/>
    </row>
    <row r="75" spans="1:8" s="1" customFormat="1" ht="21" customHeight="1" hidden="1">
      <c r="A75" s="43"/>
      <c r="B75" s="51"/>
      <c r="C75" s="51"/>
      <c r="D75" s="51"/>
      <c r="E75" s="51"/>
      <c r="F75" s="51"/>
      <c r="G75" s="51"/>
      <c r="H75" s="31"/>
    </row>
    <row r="76" spans="1:8" s="4" customFormat="1" ht="37.5" customHeight="1">
      <c r="A76" s="232" t="s">
        <v>573</v>
      </c>
      <c r="B76" s="232"/>
      <c r="C76" s="232"/>
      <c r="D76" s="232"/>
      <c r="E76" s="232"/>
      <c r="F76" s="232"/>
      <c r="G76" s="232"/>
      <c r="H76" s="232"/>
    </row>
    <row r="77" spans="1:8" s="5" customFormat="1" ht="13.5" customHeight="1">
      <c r="A77" s="2"/>
      <c r="B77" s="3"/>
      <c r="C77" s="2"/>
      <c r="D77" s="2"/>
      <c r="E77" s="2"/>
      <c r="F77" s="2"/>
      <c r="G77" s="2"/>
      <c r="H77" s="4"/>
    </row>
    <row r="78" spans="1:8" s="31" customFormat="1" ht="37.5" customHeight="1">
      <c r="A78" s="72" t="s">
        <v>574</v>
      </c>
      <c r="B78" s="72" t="s">
        <v>575</v>
      </c>
      <c r="C78" s="224" t="s">
        <v>362</v>
      </c>
      <c r="D78" s="225"/>
      <c r="E78" s="225"/>
      <c r="F78" s="225"/>
      <c r="G78" s="225"/>
      <c r="H78" s="87" t="s">
        <v>576</v>
      </c>
    </row>
    <row r="79" spans="1:8" s="31" customFormat="1" ht="37.5" customHeight="1">
      <c r="A79" s="74">
        <v>1</v>
      </c>
      <c r="B79" s="54" t="s">
        <v>577</v>
      </c>
      <c r="C79" s="205" t="s">
        <v>578</v>
      </c>
      <c r="D79" s="205"/>
      <c r="E79" s="205"/>
      <c r="F79" s="205"/>
      <c r="G79" s="205"/>
      <c r="H79" s="75">
        <v>1200</v>
      </c>
    </row>
    <row r="80" spans="1:8" s="31" customFormat="1" ht="37.5" customHeight="1">
      <c r="A80" s="74">
        <v>2</v>
      </c>
      <c r="B80" s="54" t="s">
        <v>579</v>
      </c>
      <c r="C80" s="205" t="s">
        <v>580</v>
      </c>
      <c r="D80" s="205"/>
      <c r="E80" s="205"/>
      <c r="F80" s="205"/>
      <c r="G80" s="205"/>
      <c r="H80" s="75">
        <v>600</v>
      </c>
    </row>
    <row r="81" spans="1:8" s="31" customFormat="1" ht="37.5" customHeight="1">
      <c r="A81" s="74">
        <v>3</v>
      </c>
      <c r="B81" s="54" t="s">
        <v>1033</v>
      </c>
      <c r="C81" s="205" t="s">
        <v>1035</v>
      </c>
      <c r="D81" s="205"/>
      <c r="E81" s="205"/>
      <c r="F81" s="205"/>
      <c r="G81" s="205"/>
      <c r="H81" s="75">
        <v>1500</v>
      </c>
    </row>
    <row r="82" spans="1:8" s="31" customFormat="1" ht="37.5" customHeight="1">
      <c r="A82" s="74">
        <v>4</v>
      </c>
      <c r="B82" s="54" t="s">
        <v>1034</v>
      </c>
      <c r="C82" s="205" t="s">
        <v>1036</v>
      </c>
      <c r="D82" s="205"/>
      <c r="E82" s="205"/>
      <c r="F82" s="205"/>
      <c r="G82" s="205"/>
      <c r="H82" s="75">
        <v>750</v>
      </c>
    </row>
    <row r="83" spans="1:8" s="31" customFormat="1" ht="37.5" customHeight="1">
      <c r="A83" s="74">
        <v>5</v>
      </c>
      <c r="B83" s="54" t="s">
        <v>581</v>
      </c>
      <c r="C83" s="205" t="s">
        <v>582</v>
      </c>
      <c r="D83" s="205"/>
      <c r="E83" s="205"/>
      <c r="F83" s="205"/>
      <c r="G83" s="205"/>
      <c r="H83" s="75">
        <v>1200</v>
      </c>
    </row>
    <row r="84" spans="1:8" s="31" customFormat="1" ht="37.5" customHeight="1">
      <c r="A84" s="74">
        <v>6</v>
      </c>
      <c r="B84" s="54" t="s">
        <v>583</v>
      </c>
      <c r="C84" s="205" t="s">
        <v>584</v>
      </c>
      <c r="D84" s="205"/>
      <c r="E84" s="205"/>
      <c r="F84" s="205"/>
      <c r="G84" s="205"/>
      <c r="H84" s="75">
        <v>600</v>
      </c>
    </row>
    <row r="85" spans="1:8" s="31" customFormat="1" ht="37.5" customHeight="1">
      <c r="A85" s="74">
        <v>7</v>
      </c>
      <c r="B85" s="54" t="s">
        <v>1029</v>
      </c>
      <c r="C85" s="205" t="s">
        <v>1031</v>
      </c>
      <c r="D85" s="205"/>
      <c r="E85" s="205"/>
      <c r="F85" s="205"/>
      <c r="G85" s="205"/>
      <c r="H85" s="75">
        <v>1200</v>
      </c>
    </row>
    <row r="86" spans="1:8" s="31" customFormat="1" ht="37.5" customHeight="1">
      <c r="A86" s="74">
        <v>8</v>
      </c>
      <c r="B86" s="54" t="s">
        <v>1030</v>
      </c>
      <c r="C86" s="205" t="s">
        <v>1032</v>
      </c>
      <c r="D86" s="205"/>
      <c r="E86" s="205"/>
      <c r="F86" s="205"/>
      <c r="G86" s="205"/>
      <c r="H86" s="75">
        <v>600</v>
      </c>
    </row>
    <row r="87" spans="1:8" s="31" customFormat="1" ht="37.5" customHeight="1">
      <c r="A87" s="74">
        <v>9</v>
      </c>
      <c r="B87" s="54" t="s">
        <v>585</v>
      </c>
      <c r="C87" s="205" t="s">
        <v>1009</v>
      </c>
      <c r="D87" s="205"/>
      <c r="E87" s="205"/>
      <c r="F87" s="205"/>
      <c r="G87" s="205"/>
      <c r="H87" s="75">
        <v>1200</v>
      </c>
    </row>
    <row r="88" spans="1:8" s="31" customFormat="1" ht="37.5" customHeight="1">
      <c r="A88" s="74">
        <v>10</v>
      </c>
      <c r="B88" s="54" t="s">
        <v>586</v>
      </c>
      <c r="C88" s="205" t="s">
        <v>587</v>
      </c>
      <c r="D88" s="205"/>
      <c r="E88" s="205"/>
      <c r="F88" s="205"/>
      <c r="G88" s="205"/>
      <c r="H88" s="75">
        <v>600</v>
      </c>
    </row>
    <row r="89" spans="1:8" s="31" customFormat="1" ht="37.5" customHeight="1">
      <c r="A89" s="74">
        <v>11</v>
      </c>
      <c r="B89" s="54" t="s">
        <v>1226</v>
      </c>
      <c r="C89" s="205" t="s">
        <v>1224</v>
      </c>
      <c r="D89" s="205"/>
      <c r="E89" s="205"/>
      <c r="F89" s="205"/>
      <c r="G89" s="205"/>
      <c r="H89" s="75">
        <v>1200</v>
      </c>
    </row>
    <row r="90" spans="1:8" s="31" customFormat="1" ht="37.5" customHeight="1">
      <c r="A90" s="74">
        <v>12</v>
      </c>
      <c r="B90" s="54" t="s">
        <v>1227</v>
      </c>
      <c r="C90" s="205" t="s">
        <v>1225</v>
      </c>
      <c r="D90" s="205"/>
      <c r="E90" s="205"/>
      <c r="F90" s="205"/>
      <c r="G90" s="205"/>
      <c r="H90" s="75">
        <v>600</v>
      </c>
    </row>
    <row r="91" spans="1:8" s="31" customFormat="1" ht="58.5" customHeight="1">
      <c r="A91" s="74">
        <v>13</v>
      </c>
      <c r="B91" s="54" t="s">
        <v>1372</v>
      </c>
      <c r="C91" s="205" t="s">
        <v>1373</v>
      </c>
      <c r="D91" s="205"/>
      <c r="E91" s="205"/>
      <c r="F91" s="205"/>
      <c r="G91" s="205"/>
      <c r="H91" s="75">
        <v>500</v>
      </c>
    </row>
    <row r="92" spans="1:8" s="1" customFormat="1" ht="48" customHeight="1">
      <c r="A92" s="74">
        <v>14</v>
      </c>
      <c r="B92" s="54" t="s">
        <v>1372</v>
      </c>
      <c r="C92" s="205" t="s">
        <v>927</v>
      </c>
      <c r="D92" s="205"/>
      <c r="E92" s="205"/>
      <c r="F92" s="205"/>
      <c r="G92" s="205"/>
      <c r="H92" s="75">
        <v>1500</v>
      </c>
    </row>
    <row r="93" spans="1:8" s="31" customFormat="1" ht="37.5" customHeight="1">
      <c r="A93" s="74">
        <v>15</v>
      </c>
      <c r="B93" s="54" t="s">
        <v>588</v>
      </c>
      <c r="C93" s="205" t="s">
        <v>589</v>
      </c>
      <c r="D93" s="205"/>
      <c r="E93" s="205"/>
      <c r="F93" s="205"/>
      <c r="G93" s="205"/>
      <c r="H93" s="75">
        <v>1200</v>
      </c>
    </row>
    <row r="94" spans="1:8" s="31" customFormat="1" ht="37.5" customHeight="1">
      <c r="A94" s="74">
        <v>16</v>
      </c>
      <c r="B94" s="54" t="s">
        <v>590</v>
      </c>
      <c r="C94" s="205" t="s">
        <v>591</v>
      </c>
      <c r="D94" s="205"/>
      <c r="E94" s="205"/>
      <c r="F94" s="205"/>
      <c r="G94" s="205"/>
      <c r="H94" s="75">
        <v>600</v>
      </c>
    </row>
    <row r="95" spans="1:8" s="31" customFormat="1" ht="37.5" customHeight="1">
      <c r="A95" s="74">
        <v>17</v>
      </c>
      <c r="B95" s="54" t="s">
        <v>592</v>
      </c>
      <c r="C95" s="205" t="s">
        <v>593</v>
      </c>
      <c r="D95" s="205"/>
      <c r="E95" s="205"/>
      <c r="F95" s="205"/>
      <c r="G95" s="205"/>
      <c r="H95" s="75">
        <v>1500</v>
      </c>
    </row>
    <row r="96" spans="1:8" s="31" customFormat="1" ht="37.5" customHeight="1">
      <c r="A96" s="74">
        <v>18</v>
      </c>
      <c r="B96" s="54" t="s">
        <v>594</v>
      </c>
      <c r="C96" s="205" t="s">
        <v>595</v>
      </c>
      <c r="D96" s="205"/>
      <c r="E96" s="205"/>
      <c r="F96" s="205"/>
      <c r="G96" s="205"/>
      <c r="H96" s="75">
        <v>750</v>
      </c>
    </row>
    <row r="97" spans="1:8" s="31" customFormat="1" ht="37.5" customHeight="1">
      <c r="A97" s="74">
        <v>19</v>
      </c>
      <c r="B97" s="54" t="s">
        <v>596</v>
      </c>
      <c r="C97" s="205" t="s">
        <v>597</v>
      </c>
      <c r="D97" s="205"/>
      <c r="E97" s="205"/>
      <c r="F97" s="205"/>
      <c r="G97" s="205"/>
      <c r="H97" s="75">
        <v>1200</v>
      </c>
    </row>
    <row r="98" spans="1:8" s="31" customFormat="1" ht="37.5" customHeight="1">
      <c r="A98" s="74">
        <v>20</v>
      </c>
      <c r="B98" s="54" t="s">
        <v>598</v>
      </c>
      <c r="C98" s="205" t="s">
        <v>599</v>
      </c>
      <c r="D98" s="205"/>
      <c r="E98" s="205"/>
      <c r="F98" s="205"/>
      <c r="G98" s="205"/>
      <c r="H98" s="75">
        <v>600</v>
      </c>
    </row>
    <row r="99" spans="1:8" s="31" customFormat="1" ht="37.5" customHeight="1">
      <c r="A99" s="74">
        <v>21</v>
      </c>
      <c r="B99" s="54" t="s">
        <v>600</v>
      </c>
      <c r="C99" s="205" t="s">
        <v>601</v>
      </c>
      <c r="D99" s="205"/>
      <c r="E99" s="205"/>
      <c r="F99" s="205"/>
      <c r="G99" s="205"/>
      <c r="H99" s="75">
        <v>1200</v>
      </c>
    </row>
    <row r="100" spans="1:8" s="31" customFormat="1" ht="37.5" customHeight="1">
      <c r="A100" s="74">
        <v>22</v>
      </c>
      <c r="B100" s="54" t="s">
        <v>602</v>
      </c>
      <c r="C100" s="205" t="s">
        <v>603</v>
      </c>
      <c r="D100" s="205"/>
      <c r="E100" s="205"/>
      <c r="F100" s="205"/>
      <c r="G100" s="205"/>
      <c r="H100" s="75">
        <v>600</v>
      </c>
    </row>
    <row r="101" spans="1:8" s="31" customFormat="1" ht="37.5" customHeight="1">
      <c r="A101" s="74">
        <v>23</v>
      </c>
      <c r="B101" s="54" t="s">
        <v>604</v>
      </c>
      <c r="C101" s="205" t="s">
        <v>605</v>
      </c>
      <c r="D101" s="205"/>
      <c r="E101" s="205"/>
      <c r="F101" s="205"/>
      <c r="G101" s="205"/>
      <c r="H101" s="75">
        <v>1200</v>
      </c>
    </row>
    <row r="102" spans="1:8" s="31" customFormat="1" ht="37.5" customHeight="1">
      <c r="A102" s="74">
        <v>24</v>
      </c>
      <c r="B102" s="54" t="s">
        <v>606</v>
      </c>
      <c r="C102" s="205" t="s">
        <v>607</v>
      </c>
      <c r="D102" s="205"/>
      <c r="E102" s="205"/>
      <c r="F102" s="205"/>
      <c r="G102" s="205"/>
      <c r="H102" s="75">
        <v>600</v>
      </c>
    </row>
    <row r="103" spans="1:8" s="31" customFormat="1" ht="37.5" customHeight="1">
      <c r="A103" s="74">
        <v>25</v>
      </c>
      <c r="B103" s="54" t="s">
        <v>572</v>
      </c>
      <c r="C103" s="205" t="s">
        <v>814</v>
      </c>
      <c r="D103" s="205"/>
      <c r="E103" s="205"/>
      <c r="F103" s="205"/>
      <c r="G103" s="205"/>
      <c r="H103" s="75">
        <v>1200</v>
      </c>
    </row>
    <row r="104" spans="1:8" s="31" customFormat="1" ht="37.5" customHeight="1">
      <c r="A104" s="74">
        <v>26</v>
      </c>
      <c r="B104" s="54" t="s">
        <v>608</v>
      </c>
      <c r="C104" s="205" t="s">
        <v>609</v>
      </c>
      <c r="D104" s="205"/>
      <c r="E104" s="205"/>
      <c r="F104" s="205"/>
      <c r="G104" s="205"/>
      <c r="H104" s="75">
        <v>1200</v>
      </c>
    </row>
    <row r="105" spans="1:8" s="31" customFormat="1" ht="37.5" customHeight="1">
      <c r="A105" s="74">
        <v>27</v>
      </c>
      <c r="B105" s="54" t="s">
        <v>610</v>
      </c>
      <c r="C105" s="205" t="s">
        <v>611</v>
      </c>
      <c r="D105" s="205"/>
      <c r="E105" s="205"/>
      <c r="F105" s="205"/>
      <c r="G105" s="205"/>
      <c r="H105" s="75">
        <v>600</v>
      </c>
    </row>
    <row r="106" spans="1:8" s="31" customFormat="1" ht="37.5" customHeight="1">
      <c r="A106" s="74">
        <v>28</v>
      </c>
      <c r="B106" s="54" t="s">
        <v>612</v>
      </c>
      <c r="C106" s="205" t="s">
        <v>613</v>
      </c>
      <c r="D106" s="205"/>
      <c r="E106" s="205"/>
      <c r="F106" s="205"/>
      <c r="G106" s="205"/>
      <c r="H106" s="75">
        <v>1200</v>
      </c>
    </row>
    <row r="107" spans="1:8" s="31" customFormat="1" ht="37.5" customHeight="1">
      <c r="A107" s="74">
        <v>29</v>
      </c>
      <c r="B107" s="54" t="s">
        <v>614</v>
      </c>
      <c r="C107" s="205" t="s">
        <v>615</v>
      </c>
      <c r="D107" s="205"/>
      <c r="E107" s="205"/>
      <c r="F107" s="205"/>
      <c r="G107" s="205"/>
      <c r="H107" s="75">
        <v>600</v>
      </c>
    </row>
    <row r="108" spans="1:8" s="1" customFormat="1" ht="45" customHeight="1">
      <c r="A108" s="74">
        <v>30</v>
      </c>
      <c r="B108" s="54" t="s">
        <v>616</v>
      </c>
      <c r="C108" s="205" t="s">
        <v>1380</v>
      </c>
      <c r="D108" s="205"/>
      <c r="E108" s="205"/>
      <c r="F108" s="205"/>
      <c r="G108" s="205"/>
      <c r="H108" s="75">
        <v>1800</v>
      </c>
    </row>
    <row r="109" spans="1:8" s="1" customFormat="1" ht="45" customHeight="1">
      <c r="A109" s="74">
        <v>31</v>
      </c>
      <c r="B109" s="54" t="s">
        <v>616</v>
      </c>
      <c r="C109" s="210" t="s">
        <v>1381</v>
      </c>
      <c r="D109" s="211"/>
      <c r="E109" s="211"/>
      <c r="F109" s="211"/>
      <c r="G109" s="212"/>
      <c r="H109" s="75">
        <v>1200</v>
      </c>
    </row>
    <row r="110" spans="1:8" s="4" customFormat="1" ht="45" customHeight="1">
      <c r="A110" s="74">
        <v>32</v>
      </c>
      <c r="B110" s="54" t="s">
        <v>616</v>
      </c>
      <c r="C110" s="210" t="s">
        <v>1382</v>
      </c>
      <c r="D110" s="211"/>
      <c r="E110" s="211"/>
      <c r="F110" s="211"/>
      <c r="G110" s="212"/>
      <c r="H110" s="75">
        <v>600</v>
      </c>
    </row>
    <row r="111" spans="1:8" s="6" customFormat="1" ht="54.75" customHeight="1">
      <c r="A111" s="226" t="s">
        <v>617</v>
      </c>
      <c r="B111" s="226"/>
      <c r="C111" s="226"/>
      <c r="D111" s="226"/>
      <c r="E111" s="226"/>
      <c r="F111" s="226"/>
      <c r="G111" s="226"/>
      <c r="H111" s="226"/>
    </row>
    <row r="112" spans="1:8" s="55" customFormat="1" ht="15" customHeight="1">
      <c r="A112" s="2"/>
      <c r="B112" s="3"/>
      <c r="C112" s="2"/>
      <c r="D112" s="2"/>
      <c r="E112" s="2"/>
      <c r="F112" s="2"/>
      <c r="G112" s="2"/>
      <c r="H112" s="4"/>
    </row>
    <row r="113" spans="1:8" s="55" customFormat="1" ht="37.5" customHeight="1">
      <c r="A113" s="72" t="s">
        <v>574</v>
      </c>
      <c r="B113" s="72" t="s">
        <v>575</v>
      </c>
      <c r="C113" s="224" t="s">
        <v>362</v>
      </c>
      <c r="D113" s="225"/>
      <c r="E113" s="225"/>
      <c r="F113" s="225"/>
      <c r="G113" s="225"/>
      <c r="H113" s="87" t="s">
        <v>576</v>
      </c>
    </row>
    <row r="114" spans="1:8" s="55" customFormat="1" ht="37.5" customHeight="1">
      <c r="A114" s="74">
        <v>33</v>
      </c>
      <c r="B114" s="54" t="s">
        <v>618</v>
      </c>
      <c r="C114" s="205" t="s">
        <v>619</v>
      </c>
      <c r="D114" s="205"/>
      <c r="E114" s="205"/>
      <c r="F114" s="205"/>
      <c r="G114" s="205"/>
      <c r="H114" s="75">
        <v>120</v>
      </c>
    </row>
    <row r="115" spans="1:8" s="55" customFormat="1" ht="40.5" customHeight="1">
      <c r="A115" s="77">
        <v>34</v>
      </c>
      <c r="B115" s="54" t="s">
        <v>648</v>
      </c>
      <c r="C115" s="205" t="s">
        <v>1037</v>
      </c>
      <c r="D115" s="205"/>
      <c r="E115" s="205"/>
      <c r="F115" s="205"/>
      <c r="G115" s="205"/>
      <c r="H115" s="75">
        <v>25700</v>
      </c>
    </row>
    <row r="116" spans="1:8" s="58" customFormat="1" ht="40.5" customHeight="1">
      <c r="A116" s="74">
        <v>35</v>
      </c>
      <c r="B116" s="54" t="s">
        <v>652</v>
      </c>
      <c r="C116" s="205" t="s">
        <v>1038</v>
      </c>
      <c r="D116" s="205"/>
      <c r="E116" s="205"/>
      <c r="F116" s="205"/>
      <c r="G116" s="205"/>
      <c r="H116" s="75">
        <v>8640</v>
      </c>
    </row>
    <row r="117" spans="1:8" s="58" customFormat="1" ht="40.5" customHeight="1">
      <c r="A117" s="77">
        <v>36</v>
      </c>
      <c r="B117" s="54" t="s">
        <v>652</v>
      </c>
      <c r="C117" s="205" t="s">
        <v>1039</v>
      </c>
      <c r="D117" s="205"/>
      <c r="E117" s="205"/>
      <c r="F117" s="205"/>
      <c r="G117" s="205"/>
      <c r="H117" s="75">
        <v>7200</v>
      </c>
    </row>
    <row r="118" spans="1:8" s="58" customFormat="1" ht="40.5" customHeight="1">
      <c r="A118" s="74">
        <v>37</v>
      </c>
      <c r="B118" s="54" t="s">
        <v>652</v>
      </c>
      <c r="C118" s="205" t="s">
        <v>1282</v>
      </c>
      <c r="D118" s="205"/>
      <c r="E118" s="205"/>
      <c r="F118" s="205"/>
      <c r="G118" s="205"/>
      <c r="H118" s="75">
        <v>7000</v>
      </c>
    </row>
    <row r="119" spans="1:8" s="55" customFormat="1" ht="37.5" customHeight="1">
      <c r="A119" s="77">
        <v>38</v>
      </c>
      <c r="B119" s="164" t="s">
        <v>1228</v>
      </c>
      <c r="C119" s="295" t="s">
        <v>1229</v>
      </c>
      <c r="D119" s="296"/>
      <c r="E119" s="296"/>
      <c r="F119" s="296"/>
      <c r="G119" s="297"/>
      <c r="H119" s="116">
        <v>750</v>
      </c>
    </row>
    <row r="120" spans="1:8" s="55" customFormat="1" ht="37.5" customHeight="1">
      <c r="A120" s="74">
        <v>39</v>
      </c>
      <c r="B120" s="164" t="s">
        <v>1230</v>
      </c>
      <c r="C120" s="295" t="s">
        <v>1231</v>
      </c>
      <c r="D120" s="296"/>
      <c r="E120" s="296"/>
      <c r="F120" s="296"/>
      <c r="G120" s="297"/>
      <c r="H120" s="116">
        <v>570</v>
      </c>
    </row>
    <row r="121" spans="1:8" s="55" customFormat="1" ht="37.5" customHeight="1">
      <c r="A121" s="77">
        <v>40</v>
      </c>
      <c r="B121" s="164" t="s">
        <v>1232</v>
      </c>
      <c r="C121" s="295" t="s">
        <v>1233</v>
      </c>
      <c r="D121" s="296"/>
      <c r="E121" s="296"/>
      <c r="F121" s="296"/>
      <c r="G121" s="297"/>
      <c r="H121" s="116">
        <v>1370</v>
      </c>
    </row>
    <row r="122" spans="1:8" s="55" customFormat="1" ht="37.5" customHeight="1">
      <c r="A122" s="74">
        <v>41</v>
      </c>
      <c r="B122" s="54" t="s">
        <v>620</v>
      </c>
      <c r="C122" s="205" t="s">
        <v>621</v>
      </c>
      <c r="D122" s="205"/>
      <c r="E122" s="205"/>
      <c r="F122" s="205"/>
      <c r="G122" s="205"/>
      <c r="H122" s="75">
        <v>360</v>
      </c>
    </row>
    <row r="123" spans="1:8" s="55" customFormat="1" ht="37.5" customHeight="1">
      <c r="A123" s="77">
        <v>42</v>
      </c>
      <c r="B123" s="54" t="s">
        <v>622</v>
      </c>
      <c r="C123" s="205" t="s">
        <v>623</v>
      </c>
      <c r="D123" s="205"/>
      <c r="E123" s="205"/>
      <c r="F123" s="205"/>
      <c r="G123" s="205"/>
      <c r="H123" s="75">
        <v>360</v>
      </c>
    </row>
    <row r="124" spans="1:8" s="55" customFormat="1" ht="37.5" customHeight="1">
      <c r="A124" s="74">
        <v>43</v>
      </c>
      <c r="B124" s="54" t="s">
        <v>624</v>
      </c>
      <c r="C124" s="205" t="s">
        <v>625</v>
      </c>
      <c r="D124" s="205"/>
      <c r="E124" s="205"/>
      <c r="F124" s="205"/>
      <c r="G124" s="205"/>
      <c r="H124" s="75">
        <v>360</v>
      </c>
    </row>
    <row r="125" spans="1:8" s="55" customFormat="1" ht="37.5" customHeight="1">
      <c r="A125" s="77">
        <v>44</v>
      </c>
      <c r="B125" s="54" t="s">
        <v>626</v>
      </c>
      <c r="C125" s="205" t="s">
        <v>627</v>
      </c>
      <c r="D125" s="205"/>
      <c r="E125" s="205"/>
      <c r="F125" s="205"/>
      <c r="G125" s="205"/>
      <c r="H125" s="75">
        <v>360</v>
      </c>
    </row>
    <row r="126" spans="1:8" s="55" customFormat="1" ht="37.5" customHeight="1">
      <c r="A126" s="74">
        <v>45</v>
      </c>
      <c r="B126" s="54" t="s">
        <v>628</v>
      </c>
      <c r="C126" s="205" t="s">
        <v>629</v>
      </c>
      <c r="D126" s="205"/>
      <c r="E126" s="205"/>
      <c r="F126" s="205"/>
      <c r="G126" s="205"/>
      <c r="H126" s="75">
        <v>360</v>
      </c>
    </row>
    <row r="127" spans="1:8" s="55" customFormat="1" ht="37.5" customHeight="1">
      <c r="A127" s="77">
        <v>46</v>
      </c>
      <c r="B127" s="54" t="s">
        <v>630</v>
      </c>
      <c r="C127" s="205" t="s">
        <v>631</v>
      </c>
      <c r="D127" s="205"/>
      <c r="E127" s="205"/>
      <c r="F127" s="205"/>
      <c r="G127" s="205"/>
      <c r="H127" s="75">
        <v>360</v>
      </c>
    </row>
    <row r="128" spans="1:8" s="55" customFormat="1" ht="37.5" customHeight="1">
      <c r="A128" s="74">
        <v>47</v>
      </c>
      <c r="B128" s="54" t="s">
        <v>632</v>
      </c>
      <c r="C128" s="205" t="s">
        <v>633</v>
      </c>
      <c r="D128" s="205"/>
      <c r="E128" s="205"/>
      <c r="F128" s="205"/>
      <c r="G128" s="205"/>
      <c r="H128" s="75">
        <v>360</v>
      </c>
    </row>
    <row r="129" spans="1:8" s="55" customFormat="1" ht="51.75" customHeight="1">
      <c r="A129" s="77">
        <v>48</v>
      </c>
      <c r="B129" s="54" t="s">
        <v>815</v>
      </c>
      <c r="C129" s="205" t="s">
        <v>634</v>
      </c>
      <c r="D129" s="205"/>
      <c r="E129" s="205"/>
      <c r="F129" s="205"/>
      <c r="G129" s="205"/>
      <c r="H129" s="75">
        <v>360</v>
      </c>
    </row>
    <row r="130" spans="1:8" s="55" customFormat="1" ht="45" customHeight="1">
      <c r="A130" s="74">
        <v>49</v>
      </c>
      <c r="B130" s="54" t="s">
        <v>616</v>
      </c>
      <c r="C130" s="205" t="s">
        <v>298</v>
      </c>
      <c r="D130" s="219"/>
      <c r="E130" s="219"/>
      <c r="F130" s="219"/>
      <c r="G130" s="219"/>
      <c r="H130" s="75">
        <v>360</v>
      </c>
    </row>
    <row r="131" spans="1:8" s="55" customFormat="1" ht="45" customHeight="1">
      <c r="A131" s="77">
        <v>50</v>
      </c>
      <c r="B131" s="54" t="s">
        <v>616</v>
      </c>
      <c r="C131" s="205" t="s">
        <v>1353</v>
      </c>
      <c r="D131" s="219"/>
      <c r="E131" s="219"/>
      <c r="F131" s="219"/>
      <c r="G131" s="219"/>
      <c r="H131" s="75">
        <v>360</v>
      </c>
    </row>
    <row r="132" spans="1:8" s="55" customFormat="1" ht="45" customHeight="1">
      <c r="A132" s="74">
        <v>51</v>
      </c>
      <c r="B132" s="54" t="s">
        <v>616</v>
      </c>
      <c r="C132" s="205" t="s">
        <v>1283</v>
      </c>
      <c r="D132" s="219"/>
      <c r="E132" s="219"/>
      <c r="F132" s="219"/>
      <c r="G132" s="219"/>
      <c r="H132" s="75">
        <v>6000</v>
      </c>
    </row>
    <row r="133" spans="1:8" s="55" customFormat="1" ht="45" customHeight="1">
      <c r="A133" s="77">
        <v>52</v>
      </c>
      <c r="B133" s="54" t="s">
        <v>616</v>
      </c>
      <c r="C133" s="205" t="s">
        <v>1284</v>
      </c>
      <c r="D133" s="219"/>
      <c r="E133" s="219"/>
      <c r="F133" s="219"/>
      <c r="G133" s="219"/>
      <c r="H133" s="75">
        <v>11940</v>
      </c>
    </row>
    <row r="134" spans="1:8" s="55" customFormat="1" ht="45" customHeight="1">
      <c r="A134" s="216" t="s">
        <v>1198</v>
      </c>
      <c r="B134" s="217"/>
      <c r="C134" s="217"/>
      <c r="D134" s="217"/>
      <c r="E134" s="217"/>
      <c r="F134" s="217"/>
      <c r="G134" s="217"/>
      <c r="H134" s="218"/>
    </row>
    <row r="135" spans="1:8" s="55" customFormat="1" ht="45" customHeight="1">
      <c r="A135" s="74">
        <v>53</v>
      </c>
      <c r="B135" s="54" t="s">
        <v>616</v>
      </c>
      <c r="C135" s="205" t="s">
        <v>637</v>
      </c>
      <c r="D135" s="205"/>
      <c r="E135" s="205"/>
      <c r="F135" s="205"/>
      <c r="G135" s="205"/>
      <c r="H135" s="75">
        <v>480</v>
      </c>
    </row>
    <row r="136" spans="1:8" s="55" customFormat="1" ht="45" customHeight="1">
      <c r="A136" s="74">
        <v>54</v>
      </c>
      <c r="B136" s="54" t="s">
        <v>616</v>
      </c>
      <c r="C136" s="205" t="s">
        <v>638</v>
      </c>
      <c r="D136" s="205"/>
      <c r="E136" s="205"/>
      <c r="F136" s="205"/>
      <c r="G136" s="205"/>
      <c r="H136" s="75">
        <v>1030</v>
      </c>
    </row>
    <row r="137" spans="1:8" s="55" customFormat="1" ht="45" customHeight="1">
      <c r="A137" s="74">
        <v>55</v>
      </c>
      <c r="B137" s="54" t="s">
        <v>616</v>
      </c>
      <c r="C137" s="205" t="s">
        <v>636</v>
      </c>
      <c r="D137" s="205"/>
      <c r="E137" s="205"/>
      <c r="F137" s="205"/>
      <c r="G137" s="205"/>
      <c r="H137" s="75">
        <v>1440</v>
      </c>
    </row>
    <row r="138" spans="1:8" s="55" customFormat="1" ht="45" customHeight="1">
      <c r="A138" s="74">
        <v>56</v>
      </c>
      <c r="B138" s="54" t="s">
        <v>616</v>
      </c>
      <c r="C138" s="205" t="s">
        <v>635</v>
      </c>
      <c r="D138" s="205"/>
      <c r="E138" s="205"/>
      <c r="F138" s="205"/>
      <c r="G138" s="205"/>
      <c r="H138" s="75">
        <v>1200</v>
      </c>
    </row>
    <row r="139" spans="1:8" s="55" customFormat="1" ht="45" customHeight="1">
      <c r="A139" s="74">
        <v>57</v>
      </c>
      <c r="B139" s="54" t="s">
        <v>616</v>
      </c>
      <c r="C139" s="205" t="s">
        <v>299</v>
      </c>
      <c r="D139" s="205"/>
      <c r="E139" s="205"/>
      <c r="F139" s="205"/>
      <c r="G139" s="205"/>
      <c r="H139" s="75">
        <v>360</v>
      </c>
    </row>
    <row r="140" spans="1:8" s="1" customFormat="1" ht="45" customHeight="1">
      <c r="A140" s="74">
        <v>58</v>
      </c>
      <c r="B140" s="54" t="s">
        <v>616</v>
      </c>
      <c r="C140" s="205" t="s">
        <v>1146</v>
      </c>
      <c r="D140" s="205"/>
      <c r="E140" s="205"/>
      <c r="F140" s="205"/>
      <c r="G140" s="205"/>
      <c r="H140" s="75">
        <v>180</v>
      </c>
    </row>
    <row r="141" spans="1:8" s="122" customFormat="1" ht="54.75" customHeight="1">
      <c r="A141" s="226" t="s">
        <v>1240</v>
      </c>
      <c r="B141" s="226"/>
      <c r="C141" s="226"/>
      <c r="D141" s="226"/>
      <c r="E141" s="226"/>
      <c r="F141" s="226"/>
      <c r="G141" s="226"/>
      <c r="H141" s="226"/>
    </row>
    <row r="142" spans="1:7" s="4" customFormat="1" ht="10.5" customHeight="1">
      <c r="A142" s="2"/>
      <c r="B142" s="3"/>
      <c r="C142" s="2"/>
      <c r="D142" s="2"/>
      <c r="E142" s="2"/>
      <c r="F142" s="2"/>
      <c r="G142" s="2"/>
    </row>
    <row r="143" spans="1:8" s="6" customFormat="1" ht="76.5" customHeight="1">
      <c r="A143" s="72" t="s">
        <v>574</v>
      </c>
      <c r="B143" s="72" t="s">
        <v>575</v>
      </c>
      <c r="C143" s="224" t="s">
        <v>362</v>
      </c>
      <c r="D143" s="225"/>
      <c r="E143" s="225"/>
      <c r="F143" s="225"/>
      <c r="G143" s="225"/>
      <c r="H143" s="87" t="s">
        <v>576</v>
      </c>
    </row>
    <row r="144" spans="1:8" s="8" customFormat="1" ht="73.5" customHeight="1">
      <c r="A144" s="115">
        <v>59</v>
      </c>
      <c r="B144" s="67" t="s">
        <v>1311</v>
      </c>
      <c r="C144" s="190" t="s">
        <v>1239</v>
      </c>
      <c r="D144" s="191"/>
      <c r="E144" s="191"/>
      <c r="F144" s="191"/>
      <c r="G144" s="191"/>
      <c r="H144" s="165">
        <v>30000</v>
      </c>
    </row>
    <row r="145" spans="1:8" s="8" customFormat="1" ht="7.5" customHeight="1" hidden="1">
      <c r="A145" s="83"/>
      <c r="B145" s="157"/>
      <c r="C145" s="158"/>
      <c r="D145" s="36"/>
      <c r="E145" s="36"/>
      <c r="F145" s="36"/>
      <c r="G145" s="36"/>
      <c r="H145" s="159"/>
    </row>
    <row r="146" spans="1:8" s="8" customFormat="1" ht="54.75" customHeight="1">
      <c r="A146" s="261" t="s">
        <v>647</v>
      </c>
      <c r="B146" s="261"/>
      <c r="C146" s="261"/>
      <c r="D146" s="261"/>
      <c r="E146" s="261"/>
      <c r="F146" s="261"/>
      <c r="G146" s="261"/>
      <c r="H146" s="261"/>
    </row>
    <row r="147" spans="1:8" s="8" customFormat="1" ht="10.5" customHeight="1">
      <c r="A147" s="2"/>
      <c r="B147" s="3"/>
      <c r="C147" s="2"/>
      <c r="D147" s="2"/>
      <c r="E147" s="2"/>
      <c r="F147" s="2"/>
      <c r="G147" s="2"/>
      <c r="H147" s="4"/>
    </row>
    <row r="148" spans="1:8" s="8" customFormat="1" ht="37.5" customHeight="1">
      <c r="A148" s="72" t="s">
        <v>574</v>
      </c>
      <c r="B148" s="72" t="s">
        <v>575</v>
      </c>
      <c r="C148" s="224" t="s">
        <v>362</v>
      </c>
      <c r="D148" s="225"/>
      <c r="E148" s="225"/>
      <c r="F148" s="225"/>
      <c r="G148" s="225"/>
      <c r="H148" s="87" t="s">
        <v>576</v>
      </c>
    </row>
    <row r="149" spans="1:8" s="1" customFormat="1" ht="40.5" customHeight="1">
      <c r="A149" s="77">
        <v>60</v>
      </c>
      <c r="B149" s="7" t="s">
        <v>648</v>
      </c>
      <c r="C149" s="201" t="s">
        <v>649</v>
      </c>
      <c r="D149" s="201"/>
      <c r="E149" s="201"/>
      <c r="F149" s="201"/>
      <c r="G149" s="201"/>
      <c r="H149" s="78">
        <v>150</v>
      </c>
    </row>
    <row r="150" spans="1:8" s="1" customFormat="1" ht="40.5" customHeight="1">
      <c r="A150" s="77">
        <v>61</v>
      </c>
      <c r="B150" s="7" t="s">
        <v>648</v>
      </c>
      <c r="C150" s="201" t="s">
        <v>1384</v>
      </c>
      <c r="D150" s="201"/>
      <c r="E150" s="201"/>
      <c r="F150" s="201"/>
      <c r="G150" s="201"/>
      <c r="H150" s="78">
        <v>170</v>
      </c>
    </row>
    <row r="151" spans="1:8" s="4" customFormat="1" ht="40.5" customHeight="1">
      <c r="A151" s="77">
        <v>62</v>
      </c>
      <c r="B151" s="7" t="s">
        <v>650</v>
      </c>
      <c r="C151" s="201" t="s">
        <v>651</v>
      </c>
      <c r="D151" s="201"/>
      <c r="E151" s="201"/>
      <c r="F151" s="201"/>
      <c r="G151" s="201"/>
      <c r="H151" s="78">
        <v>150</v>
      </c>
    </row>
    <row r="152" spans="1:8" s="4" customFormat="1" ht="40.5" customHeight="1">
      <c r="A152" s="77">
        <v>63</v>
      </c>
      <c r="B152" s="7" t="s">
        <v>650</v>
      </c>
      <c r="C152" s="201" t="s">
        <v>1385</v>
      </c>
      <c r="D152" s="201"/>
      <c r="E152" s="201"/>
      <c r="F152" s="201"/>
      <c r="G152" s="201"/>
      <c r="H152" s="78">
        <v>280</v>
      </c>
    </row>
    <row r="153" spans="1:8" s="4" customFormat="1" ht="40.5" customHeight="1">
      <c r="A153" s="77">
        <v>64</v>
      </c>
      <c r="B153" s="7" t="s">
        <v>650</v>
      </c>
      <c r="C153" s="201" t="s">
        <v>1386</v>
      </c>
      <c r="D153" s="201"/>
      <c r="E153" s="201"/>
      <c r="F153" s="201"/>
      <c r="G153" s="201"/>
      <c r="H153" s="78">
        <v>170</v>
      </c>
    </row>
    <row r="154" spans="1:8" s="4" customFormat="1" ht="40.5" customHeight="1">
      <c r="A154" s="77">
        <v>65</v>
      </c>
      <c r="B154" s="7" t="s">
        <v>650</v>
      </c>
      <c r="C154" s="201" t="s">
        <v>1387</v>
      </c>
      <c r="D154" s="201"/>
      <c r="E154" s="201"/>
      <c r="F154" s="201"/>
      <c r="G154" s="201"/>
      <c r="H154" s="78">
        <v>190</v>
      </c>
    </row>
    <row r="155" spans="1:8" s="4" customFormat="1" ht="40.5" customHeight="1">
      <c r="A155" s="77">
        <v>66</v>
      </c>
      <c r="B155" s="7" t="s">
        <v>650</v>
      </c>
      <c r="C155" s="201" t="s">
        <v>1388</v>
      </c>
      <c r="D155" s="201"/>
      <c r="E155" s="201"/>
      <c r="F155" s="201"/>
      <c r="G155" s="201"/>
      <c r="H155" s="78">
        <v>190</v>
      </c>
    </row>
    <row r="156" spans="1:8" s="4" customFormat="1" ht="40.5" customHeight="1">
      <c r="A156" s="77">
        <v>67</v>
      </c>
      <c r="B156" s="7" t="s">
        <v>650</v>
      </c>
      <c r="C156" s="201" t="s">
        <v>1389</v>
      </c>
      <c r="D156" s="201"/>
      <c r="E156" s="201"/>
      <c r="F156" s="201"/>
      <c r="G156" s="201"/>
      <c r="H156" s="78">
        <v>250</v>
      </c>
    </row>
    <row r="157" spans="1:8" s="4" customFormat="1" ht="40.5" customHeight="1">
      <c r="A157" s="77">
        <v>68</v>
      </c>
      <c r="B157" s="7" t="s">
        <v>650</v>
      </c>
      <c r="C157" s="201" t="s">
        <v>1390</v>
      </c>
      <c r="D157" s="201"/>
      <c r="E157" s="201"/>
      <c r="F157" s="201"/>
      <c r="G157" s="201"/>
      <c r="H157" s="78">
        <v>170</v>
      </c>
    </row>
    <row r="158" spans="1:8" s="4" customFormat="1" ht="40.5" customHeight="1">
      <c r="A158" s="77">
        <v>69</v>
      </c>
      <c r="B158" s="7" t="s">
        <v>650</v>
      </c>
      <c r="C158" s="201" t="s">
        <v>1391</v>
      </c>
      <c r="D158" s="201"/>
      <c r="E158" s="201"/>
      <c r="F158" s="201"/>
      <c r="G158" s="201"/>
      <c r="H158" s="78">
        <v>200</v>
      </c>
    </row>
    <row r="159" spans="1:8" s="4" customFormat="1" ht="40.5" customHeight="1">
      <c r="A159" s="77">
        <v>70</v>
      </c>
      <c r="B159" s="7" t="s">
        <v>650</v>
      </c>
      <c r="C159" s="201" t="s">
        <v>1392</v>
      </c>
      <c r="D159" s="201"/>
      <c r="E159" s="201"/>
      <c r="F159" s="201"/>
      <c r="G159" s="201"/>
      <c r="H159" s="78">
        <v>170</v>
      </c>
    </row>
    <row r="160" spans="1:8" s="4" customFormat="1" ht="40.5" customHeight="1">
      <c r="A160" s="77">
        <v>71</v>
      </c>
      <c r="B160" s="7" t="s">
        <v>650</v>
      </c>
      <c r="C160" s="201" t="s">
        <v>1393</v>
      </c>
      <c r="D160" s="201"/>
      <c r="E160" s="201"/>
      <c r="F160" s="201"/>
      <c r="G160" s="201"/>
      <c r="H160" s="78">
        <v>170</v>
      </c>
    </row>
    <row r="161" spans="1:8" s="4" customFormat="1" ht="40.5" customHeight="1">
      <c r="A161" s="77">
        <v>72</v>
      </c>
      <c r="B161" s="7" t="s">
        <v>650</v>
      </c>
      <c r="C161" s="201" t="s">
        <v>1394</v>
      </c>
      <c r="D161" s="201"/>
      <c r="E161" s="201"/>
      <c r="F161" s="201"/>
      <c r="G161" s="201"/>
      <c r="H161" s="78">
        <v>170</v>
      </c>
    </row>
    <row r="162" spans="1:8" s="4" customFormat="1" ht="40.5" customHeight="1">
      <c r="A162" s="77">
        <v>73</v>
      </c>
      <c r="B162" s="7" t="s">
        <v>650</v>
      </c>
      <c r="C162" s="201" t="s">
        <v>1395</v>
      </c>
      <c r="D162" s="201"/>
      <c r="E162" s="201"/>
      <c r="F162" s="201"/>
      <c r="G162" s="201"/>
      <c r="H162" s="78">
        <v>190</v>
      </c>
    </row>
    <row r="163" spans="1:8" s="6" customFormat="1" ht="40.5" customHeight="1">
      <c r="A163" s="77">
        <v>74</v>
      </c>
      <c r="B163" s="7" t="s">
        <v>652</v>
      </c>
      <c r="C163" s="202" t="s">
        <v>653</v>
      </c>
      <c r="D163" s="203"/>
      <c r="E163" s="203"/>
      <c r="F163" s="203"/>
      <c r="G163" s="204"/>
      <c r="H163" s="78">
        <v>250</v>
      </c>
    </row>
    <row r="164" spans="1:8" s="6" customFormat="1" ht="40.5" customHeight="1">
      <c r="A164" s="77">
        <v>75</v>
      </c>
      <c r="B164" s="7" t="s">
        <v>652</v>
      </c>
      <c r="C164" s="202" t="s">
        <v>1396</v>
      </c>
      <c r="D164" s="203"/>
      <c r="E164" s="203"/>
      <c r="F164" s="203"/>
      <c r="G164" s="204"/>
      <c r="H164" s="78">
        <v>280</v>
      </c>
    </row>
    <row r="165" spans="1:8" s="6" customFormat="1" ht="42.75" customHeight="1">
      <c r="A165" s="77">
        <v>76</v>
      </c>
      <c r="B165" s="7" t="s">
        <v>652</v>
      </c>
      <c r="C165" s="202" t="s">
        <v>1397</v>
      </c>
      <c r="D165" s="203"/>
      <c r="E165" s="203"/>
      <c r="F165" s="203"/>
      <c r="G165" s="204"/>
      <c r="H165" s="78">
        <v>280</v>
      </c>
    </row>
    <row r="166" spans="1:8" s="6" customFormat="1" ht="40.5" customHeight="1">
      <c r="A166" s="77">
        <v>77</v>
      </c>
      <c r="B166" s="7" t="s">
        <v>652</v>
      </c>
      <c r="C166" s="202" t="s">
        <v>1398</v>
      </c>
      <c r="D166" s="203"/>
      <c r="E166" s="203"/>
      <c r="F166" s="203"/>
      <c r="G166" s="204"/>
      <c r="H166" s="78">
        <v>280</v>
      </c>
    </row>
    <row r="167" spans="1:8" s="6" customFormat="1" ht="40.5" customHeight="1">
      <c r="A167" s="77">
        <v>78</v>
      </c>
      <c r="B167" s="7" t="s">
        <v>652</v>
      </c>
      <c r="C167" s="202" t="s">
        <v>1399</v>
      </c>
      <c r="D167" s="203"/>
      <c r="E167" s="203"/>
      <c r="F167" s="203"/>
      <c r="G167" s="204"/>
      <c r="H167" s="78">
        <v>280</v>
      </c>
    </row>
    <row r="168" spans="1:8" s="6" customFormat="1" ht="40.5" customHeight="1">
      <c r="A168" s="77">
        <v>79</v>
      </c>
      <c r="B168" s="7" t="s">
        <v>652</v>
      </c>
      <c r="C168" s="202" t="s">
        <v>1400</v>
      </c>
      <c r="D168" s="203"/>
      <c r="E168" s="203"/>
      <c r="F168" s="203"/>
      <c r="G168" s="204"/>
      <c r="H168" s="78">
        <v>350</v>
      </c>
    </row>
    <row r="169" spans="1:8" s="6" customFormat="1" ht="40.5" customHeight="1">
      <c r="A169" s="77">
        <v>80</v>
      </c>
      <c r="B169" s="7" t="s">
        <v>652</v>
      </c>
      <c r="C169" s="202" t="s">
        <v>1401</v>
      </c>
      <c r="D169" s="203"/>
      <c r="E169" s="203"/>
      <c r="F169" s="203"/>
      <c r="G169" s="204"/>
      <c r="H169" s="78">
        <v>750</v>
      </c>
    </row>
    <row r="170" spans="1:8" s="6" customFormat="1" ht="40.5" customHeight="1">
      <c r="A170" s="77">
        <v>81</v>
      </c>
      <c r="B170" s="7" t="s">
        <v>652</v>
      </c>
      <c r="C170" s="202" t="s">
        <v>1402</v>
      </c>
      <c r="D170" s="203"/>
      <c r="E170" s="203"/>
      <c r="F170" s="203"/>
      <c r="G170" s="204"/>
      <c r="H170" s="78">
        <v>350</v>
      </c>
    </row>
    <row r="171" spans="1:8" s="6" customFormat="1" ht="40.5" customHeight="1">
      <c r="A171" s="77">
        <v>82</v>
      </c>
      <c r="B171" s="7" t="s">
        <v>652</v>
      </c>
      <c r="C171" s="202" t="s">
        <v>1403</v>
      </c>
      <c r="D171" s="203"/>
      <c r="E171" s="203"/>
      <c r="F171" s="203"/>
      <c r="G171" s="204"/>
      <c r="H171" s="78">
        <v>350</v>
      </c>
    </row>
    <row r="172" spans="1:8" s="6" customFormat="1" ht="40.5" customHeight="1">
      <c r="A172" s="77">
        <v>83</v>
      </c>
      <c r="B172" s="7" t="s">
        <v>652</v>
      </c>
      <c r="C172" s="202" t="s">
        <v>1404</v>
      </c>
      <c r="D172" s="203"/>
      <c r="E172" s="203"/>
      <c r="F172" s="203"/>
      <c r="G172" s="204"/>
      <c r="H172" s="78">
        <v>570</v>
      </c>
    </row>
    <row r="173" spans="1:8" s="6" customFormat="1" ht="40.5" customHeight="1">
      <c r="A173" s="77">
        <v>84</v>
      </c>
      <c r="B173" s="7" t="s">
        <v>652</v>
      </c>
      <c r="C173" s="202" t="s">
        <v>1405</v>
      </c>
      <c r="D173" s="203"/>
      <c r="E173" s="203"/>
      <c r="F173" s="203"/>
      <c r="G173" s="204"/>
      <c r="H173" s="78">
        <v>620</v>
      </c>
    </row>
    <row r="174" spans="1:8" s="31" customFormat="1" ht="40.5" customHeight="1">
      <c r="A174" s="77">
        <v>85</v>
      </c>
      <c r="B174" s="7" t="s">
        <v>654</v>
      </c>
      <c r="C174" s="201" t="s">
        <v>655</v>
      </c>
      <c r="D174" s="201"/>
      <c r="E174" s="201"/>
      <c r="F174" s="201"/>
      <c r="G174" s="201"/>
      <c r="H174" s="78">
        <v>250</v>
      </c>
    </row>
    <row r="175" spans="1:8" s="31" customFormat="1" ht="45" customHeight="1">
      <c r="A175" s="77">
        <v>86</v>
      </c>
      <c r="B175" s="7" t="s">
        <v>616</v>
      </c>
      <c r="C175" s="202" t="s">
        <v>1064</v>
      </c>
      <c r="D175" s="203"/>
      <c r="E175" s="203"/>
      <c r="F175" s="203"/>
      <c r="G175" s="204"/>
      <c r="H175" s="78">
        <v>2160</v>
      </c>
    </row>
    <row r="176" spans="1:8" s="9" customFormat="1" ht="45" customHeight="1">
      <c r="A176" s="77">
        <v>87</v>
      </c>
      <c r="B176" s="7" t="s">
        <v>616</v>
      </c>
      <c r="C176" s="202" t="s">
        <v>1304</v>
      </c>
      <c r="D176" s="203"/>
      <c r="E176" s="203"/>
      <c r="F176" s="203"/>
      <c r="G176" s="204"/>
      <c r="H176" s="78">
        <v>100</v>
      </c>
    </row>
    <row r="177" spans="1:8" s="9" customFormat="1" ht="45" customHeight="1">
      <c r="A177" s="213" t="s">
        <v>1383</v>
      </c>
      <c r="B177" s="214"/>
      <c r="C177" s="214"/>
      <c r="D177" s="214"/>
      <c r="E177" s="214"/>
      <c r="F177" s="214"/>
      <c r="G177" s="214"/>
      <c r="H177" s="215"/>
    </row>
    <row r="178" spans="1:8" s="31" customFormat="1" ht="54.75" customHeight="1">
      <c r="A178" s="226" t="s">
        <v>300</v>
      </c>
      <c r="B178" s="226"/>
      <c r="C178" s="226"/>
      <c r="D178" s="226"/>
      <c r="E178" s="226"/>
      <c r="F178" s="226"/>
      <c r="G178" s="226"/>
      <c r="H178" s="226"/>
    </row>
    <row r="179" spans="1:8" s="9" customFormat="1" ht="4.5" customHeight="1">
      <c r="A179" s="2"/>
      <c r="B179" s="3"/>
      <c r="C179" s="2"/>
      <c r="D179" s="2"/>
      <c r="E179" s="2"/>
      <c r="F179" s="2"/>
      <c r="G179" s="2"/>
      <c r="H179" s="4"/>
    </row>
    <row r="180" spans="1:8" s="31" customFormat="1" ht="37.5" customHeight="1">
      <c r="A180" s="72" t="s">
        <v>574</v>
      </c>
      <c r="B180" s="72" t="s">
        <v>575</v>
      </c>
      <c r="C180" s="224" t="s">
        <v>362</v>
      </c>
      <c r="D180" s="225"/>
      <c r="E180" s="225"/>
      <c r="F180" s="225"/>
      <c r="G180" s="225"/>
      <c r="H180" s="87" t="s">
        <v>576</v>
      </c>
    </row>
    <row r="181" spans="1:8" s="9" customFormat="1" ht="40.5" customHeight="1">
      <c r="A181" s="74">
        <v>88</v>
      </c>
      <c r="B181" s="54" t="s">
        <v>639</v>
      </c>
      <c r="C181" s="205" t="s">
        <v>640</v>
      </c>
      <c r="D181" s="205"/>
      <c r="E181" s="205"/>
      <c r="F181" s="205"/>
      <c r="G181" s="205"/>
      <c r="H181" s="75">
        <v>1500</v>
      </c>
    </row>
    <row r="182" spans="1:8" s="1" customFormat="1" ht="40.5" customHeight="1">
      <c r="A182" s="74">
        <v>89</v>
      </c>
      <c r="B182" s="54" t="s">
        <v>641</v>
      </c>
      <c r="C182" s="205" t="s">
        <v>642</v>
      </c>
      <c r="D182" s="205"/>
      <c r="E182" s="205"/>
      <c r="F182" s="205"/>
      <c r="G182" s="205"/>
      <c r="H182" s="75">
        <v>900</v>
      </c>
    </row>
    <row r="183" spans="1:8" s="4" customFormat="1" ht="40.5" customHeight="1">
      <c r="A183" s="74">
        <v>90</v>
      </c>
      <c r="B183" s="166" t="s">
        <v>569</v>
      </c>
      <c r="C183" s="220" t="s">
        <v>570</v>
      </c>
      <c r="D183" s="220"/>
      <c r="E183" s="220"/>
      <c r="F183" s="220"/>
      <c r="G183" s="220"/>
      <c r="H183" s="75">
        <v>780</v>
      </c>
    </row>
    <row r="184" spans="1:8" s="5" customFormat="1" ht="40.5" customHeight="1">
      <c r="A184" s="74">
        <v>91</v>
      </c>
      <c r="B184" s="54" t="s">
        <v>643</v>
      </c>
      <c r="C184" s="205" t="s">
        <v>644</v>
      </c>
      <c r="D184" s="205"/>
      <c r="E184" s="205"/>
      <c r="F184" s="205"/>
      <c r="G184" s="205"/>
      <c r="H184" s="75">
        <v>900</v>
      </c>
    </row>
    <row r="185" spans="1:8" s="31" customFormat="1" ht="40.5" customHeight="1">
      <c r="A185" s="74">
        <v>92</v>
      </c>
      <c r="B185" s="166" t="s">
        <v>571</v>
      </c>
      <c r="C185" s="220" t="s">
        <v>469</v>
      </c>
      <c r="D185" s="220"/>
      <c r="E185" s="220"/>
      <c r="F185" s="220"/>
      <c r="G185" s="220"/>
      <c r="H185" s="75">
        <v>8520</v>
      </c>
    </row>
    <row r="186" spans="1:8" s="31" customFormat="1" ht="40.5" customHeight="1">
      <c r="A186" s="74">
        <v>93</v>
      </c>
      <c r="B186" s="54" t="s">
        <v>645</v>
      </c>
      <c r="C186" s="205" t="s">
        <v>646</v>
      </c>
      <c r="D186" s="205"/>
      <c r="E186" s="205"/>
      <c r="F186" s="205"/>
      <c r="G186" s="205"/>
      <c r="H186" s="75">
        <v>8520</v>
      </c>
    </row>
    <row r="187" spans="1:8" s="31" customFormat="1" ht="45" customHeight="1">
      <c r="A187" s="74">
        <v>94</v>
      </c>
      <c r="B187" s="7" t="s">
        <v>616</v>
      </c>
      <c r="C187" s="228" t="s">
        <v>470</v>
      </c>
      <c r="D187" s="228"/>
      <c r="E187" s="228"/>
      <c r="F187" s="228"/>
      <c r="G187" s="228"/>
      <c r="H187" s="75">
        <v>1380</v>
      </c>
    </row>
    <row r="188" spans="1:8" s="31" customFormat="1" ht="54.75" customHeight="1">
      <c r="A188" s="226" t="s">
        <v>1273</v>
      </c>
      <c r="B188" s="226"/>
      <c r="C188" s="226"/>
      <c r="D188" s="226"/>
      <c r="E188" s="226"/>
      <c r="F188" s="226"/>
      <c r="G188" s="226"/>
      <c r="H188" s="226"/>
    </row>
    <row r="189" spans="1:8" s="31" customFormat="1" ht="9" customHeight="1">
      <c r="A189" s="2"/>
      <c r="B189" s="3"/>
      <c r="C189" s="2"/>
      <c r="D189" s="2"/>
      <c r="E189" s="2"/>
      <c r="F189" s="2"/>
      <c r="G189" s="2"/>
      <c r="H189" s="4"/>
    </row>
    <row r="190" spans="1:8" s="31" customFormat="1" ht="43.5" customHeight="1">
      <c r="A190" s="72" t="s">
        <v>574</v>
      </c>
      <c r="B190" s="72" t="s">
        <v>575</v>
      </c>
      <c r="C190" s="224" t="s">
        <v>362</v>
      </c>
      <c r="D190" s="225"/>
      <c r="E190" s="225"/>
      <c r="F190" s="225"/>
      <c r="G190" s="225"/>
      <c r="H190" s="87" t="s">
        <v>576</v>
      </c>
    </row>
    <row r="191" spans="1:8" s="1" customFormat="1" ht="43.5" customHeight="1">
      <c r="A191" s="74">
        <v>95</v>
      </c>
      <c r="B191" s="54" t="s">
        <v>1274</v>
      </c>
      <c r="C191" s="210" t="s">
        <v>1275</v>
      </c>
      <c r="D191" s="211"/>
      <c r="E191" s="211"/>
      <c r="F191" s="211"/>
      <c r="G191" s="212"/>
      <c r="H191" s="75">
        <v>2820</v>
      </c>
    </row>
    <row r="192" spans="1:8" s="33" customFormat="1" ht="43.5" customHeight="1">
      <c r="A192" s="74">
        <v>96</v>
      </c>
      <c r="B192" s="54" t="s">
        <v>1274</v>
      </c>
      <c r="C192" s="205" t="s">
        <v>1276</v>
      </c>
      <c r="D192" s="205"/>
      <c r="E192" s="205"/>
      <c r="F192" s="205"/>
      <c r="G192" s="205"/>
      <c r="H192" s="75">
        <v>2820</v>
      </c>
    </row>
    <row r="193" spans="1:8" s="6" customFormat="1" ht="43.5" customHeight="1">
      <c r="A193" s="74">
        <v>97</v>
      </c>
      <c r="B193" s="54" t="s">
        <v>1274</v>
      </c>
      <c r="C193" s="205" t="s">
        <v>1277</v>
      </c>
      <c r="D193" s="205"/>
      <c r="E193" s="205"/>
      <c r="F193" s="205"/>
      <c r="G193" s="205"/>
      <c r="H193" s="75">
        <v>2820</v>
      </c>
    </row>
    <row r="194" spans="1:8" s="68" customFormat="1" ht="43.5" customHeight="1">
      <c r="A194" s="74">
        <v>98</v>
      </c>
      <c r="B194" s="54" t="s">
        <v>1274</v>
      </c>
      <c r="C194" s="205" t="s">
        <v>1278</v>
      </c>
      <c r="D194" s="205"/>
      <c r="E194" s="205"/>
      <c r="F194" s="205"/>
      <c r="G194" s="205"/>
      <c r="H194" s="75">
        <v>2820</v>
      </c>
    </row>
    <row r="195" spans="1:8" s="68" customFormat="1" ht="43.5" customHeight="1">
      <c r="A195" s="74">
        <v>99</v>
      </c>
      <c r="B195" s="54" t="s">
        <v>1274</v>
      </c>
      <c r="C195" s="205" t="s">
        <v>1281</v>
      </c>
      <c r="D195" s="205"/>
      <c r="E195" s="205"/>
      <c r="F195" s="205"/>
      <c r="G195" s="205"/>
      <c r="H195" s="75">
        <v>2820</v>
      </c>
    </row>
    <row r="196" spans="1:8" s="31" customFormat="1" ht="43.5" customHeight="1">
      <c r="A196" s="74">
        <v>100</v>
      </c>
      <c r="B196" s="54" t="s">
        <v>1274</v>
      </c>
      <c r="C196" s="205" t="s">
        <v>1279</v>
      </c>
      <c r="D196" s="205"/>
      <c r="E196" s="205"/>
      <c r="F196" s="205"/>
      <c r="G196" s="205"/>
      <c r="H196" s="75">
        <v>2820</v>
      </c>
    </row>
    <row r="197" spans="1:8" s="31" customFormat="1" ht="45" customHeight="1">
      <c r="A197" s="74">
        <v>101</v>
      </c>
      <c r="B197" s="7" t="s">
        <v>616</v>
      </c>
      <c r="C197" s="205" t="s">
        <v>1280</v>
      </c>
      <c r="D197" s="205"/>
      <c r="E197" s="205"/>
      <c r="F197" s="205"/>
      <c r="G197" s="205"/>
      <c r="H197" s="75">
        <v>2820</v>
      </c>
    </row>
    <row r="198" spans="1:8" s="31" customFormat="1" ht="6" customHeight="1">
      <c r="A198" s="43"/>
      <c r="B198" s="112"/>
      <c r="C198" s="71"/>
      <c r="D198" s="71"/>
      <c r="E198" s="71"/>
      <c r="F198" s="71"/>
      <c r="G198" s="71"/>
      <c r="H198" s="46"/>
    </row>
    <row r="199" spans="1:8" s="31" customFormat="1" ht="54.75" customHeight="1">
      <c r="A199" s="261" t="s">
        <v>1055</v>
      </c>
      <c r="B199" s="261"/>
      <c r="C199" s="261"/>
      <c r="D199" s="261"/>
      <c r="E199" s="261"/>
      <c r="F199" s="261"/>
      <c r="G199" s="261"/>
      <c r="H199" s="261"/>
    </row>
    <row r="200" spans="1:8" s="31" customFormat="1" ht="13.5" customHeight="1">
      <c r="A200" s="2"/>
      <c r="B200" s="3"/>
      <c r="C200" s="2"/>
      <c r="D200" s="2"/>
      <c r="E200" s="2"/>
      <c r="F200" s="2"/>
      <c r="G200" s="2"/>
      <c r="H200" s="4"/>
    </row>
    <row r="201" spans="1:8" s="31" customFormat="1" ht="45" customHeight="1">
      <c r="A201" s="72" t="s">
        <v>574</v>
      </c>
      <c r="B201" s="72" t="s">
        <v>575</v>
      </c>
      <c r="C201" s="224" t="s">
        <v>362</v>
      </c>
      <c r="D201" s="225"/>
      <c r="E201" s="225"/>
      <c r="F201" s="225"/>
      <c r="G201" s="225"/>
      <c r="H201" s="87" t="s">
        <v>576</v>
      </c>
    </row>
    <row r="202" spans="1:8" s="31" customFormat="1" ht="45" customHeight="1">
      <c r="A202" s="74">
        <v>102</v>
      </c>
      <c r="B202" s="79" t="s">
        <v>566</v>
      </c>
      <c r="C202" s="205" t="s">
        <v>1056</v>
      </c>
      <c r="D202" s="205"/>
      <c r="E202" s="205"/>
      <c r="F202" s="205"/>
      <c r="G202" s="205"/>
      <c r="H202" s="75">
        <v>1800</v>
      </c>
    </row>
    <row r="203" spans="1:8" s="31" customFormat="1" ht="45" customHeight="1">
      <c r="A203" s="74">
        <v>103</v>
      </c>
      <c r="B203" s="79" t="s">
        <v>566</v>
      </c>
      <c r="C203" s="205" t="s">
        <v>1057</v>
      </c>
      <c r="D203" s="205"/>
      <c r="E203" s="205"/>
      <c r="F203" s="205"/>
      <c r="G203" s="205"/>
      <c r="H203" s="75">
        <v>1440</v>
      </c>
    </row>
    <row r="204" spans="1:8" s="31" customFormat="1" ht="45" customHeight="1">
      <c r="A204" s="74">
        <v>104</v>
      </c>
      <c r="B204" s="79" t="s">
        <v>566</v>
      </c>
      <c r="C204" s="205" t="s">
        <v>1058</v>
      </c>
      <c r="D204" s="205"/>
      <c r="E204" s="205"/>
      <c r="F204" s="205"/>
      <c r="G204" s="205"/>
      <c r="H204" s="75">
        <v>1200</v>
      </c>
    </row>
    <row r="205" spans="1:8" s="31" customFormat="1" ht="43.5" customHeight="1">
      <c r="A205" s="74">
        <v>105</v>
      </c>
      <c r="B205" s="79" t="s">
        <v>566</v>
      </c>
      <c r="C205" s="205" t="s">
        <v>1059</v>
      </c>
      <c r="D205" s="205"/>
      <c r="E205" s="205"/>
      <c r="F205" s="205"/>
      <c r="G205" s="205"/>
      <c r="H205" s="75">
        <v>1000</v>
      </c>
    </row>
    <row r="206" spans="1:8" s="31" customFormat="1" ht="54.75" customHeight="1">
      <c r="A206" s="232" t="s">
        <v>467</v>
      </c>
      <c r="B206" s="232"/>
      <c r="C206" s="232"/>
      <c r="D206" s="232"/>
      <c r="E206" s="232"/>
      <c r="F206" s="232"/>
      <c r="G206" s="232"/>
      <c r="H206" s="232"/>
    </row>
    <row r="207" spans="1:8" s="31" customFormat="1" ht="9" customHeight="1">
      <c r="A207" s="32"/>
      <c r="B207" s="32"/>
      <c r="C207" s="32"/>
      <c r="D207" s="32"/>
      <c r="E207" s="32"/>
      <c r="F207" s="32"/>
      <c r="G207" s="32"/>
      <c r="H207" s="33"/>
    </row>
    <row r="208" spans="1:8" s="31" customFormat="1" ht="40.5" customHeight="1">
      <c r="A208" s="72" t="s">
        <v>574</v>
      </c>
      <c r="B208" s="72" t="s">
        <v>575</v>
      </c>
      <c r="C208" s="224" t="s">
        <v>362</v>
      </c>
      <c r="D208" s="225"/>
      <c r="E208" s="225"/>
      <c r="F208" s="225"/>
      <c r="G208" s="225"/>
      <c r="H208" s="87" t="s">
        <v>576</v>
      </c>
    </row>
    <row r="209" spans="1:8" s="31" customFormat="1" ht="45" customHeight="1">
      <c r="A209" s="167">
        <v>106</v>
      </c>
      <c r="B209" s="168" t="s">
        <v>1303</v>
      </c>
      <c r="C209" s="221" t="s">
        <v>1301</v>
      </c>
      <c r="D209" s="222"/>
      <c r="E209" s="222"/>
      <c r="F209" s="222"/>
      <c r="G209" s="222"/>
      <c r="H209" s="169">
        <v>1440</v>
      </c>
    </row>
    <row r="210" spans="1:8" s="31" customFormat="1" ht="45" customHeight="1">
      <c r="A210" s="167">
        <v>107</v>
      </c>
      <c r="B210" s="168" t="s">
        <v>616</v>
      </c>
      <c r="C210" s="221" t="s">
        <v>1302</v>
      </c>
      <c r="D210" s="222"/>
      <c r="E210" s="222"/>
      <c r="F210" s="222"/>
      <c r="G210" s="222"/>
      <c r="H210" s="169">
        <v>1920</v>
      </c>
    </row>
    <row r="211" spans="1:8" s="31" customFormat="1" ht="45" customHeight="1">
      <c r="A211" s="167">
        <v>108</v>
      </c>
      <c r="B211" s="168" t="s">
        <v>616</v>
      </c>
      <c r="C211" s="221" t="s">
        <v>1028</v>
      </c>
      <c r="D211" s="222"/>
      <c r="E211" s="222"/>
      <c r="F211" s="222"/>
      <c r="G211" s="222"/>
      <c r="H211" s="169">
        <v>2160</v>
      </c>
    </row>
    <row r="212" spans="1:8" s="31" customFormat="1" ht="45" customHeight="1">
      <c r="A212" s="167">
        <v>109</v>
      </c>
      <c r="B212" s="168" t="s">
        <v>616</v>
      </c>
      <c r="C212" s="221" t="s">
        <v>1063</v>
      </c>
      <c r="D212" s="221"/>
      <c r="E212" s="221"/>
      <c r="F212" s="221"/>
      <c r="G212" s="221"/>
      <c r="H212" s="169">
        <v>2880</v>
      </c>
    </row>
    <row r="213" spans="1:8" s="31" customFormat="1" ht="45" customHeight="1">
      <c r="A213" s="167">
        <v>110</v>
      </c>
      <c r="B213" s="168" t="s">
        <v>616</v>
      </c>
      <c r="C213" s="221" t="s">
        <v>1290</v>
      </c>
      <c r="D213" s="221"/>
      <c r="E213" s="221"/>
      <c r="F213" s="221"/>
      <c r="G213" s="221"/>
      <c r="H213" s="169">
        <v>2500</v>
      </c>
    </row>
    <row r="214" spans="1:8" s="31" customFormat="1" ht="45" customHeight="1">
      <c r="A214" s="167">
        <v>111</v>
      </c>
      <c r="B214" s="168" t="s">
        <v>616</v>
      </c>
      <c r="C214" s="221" t="s">
        <v>1351</v>
      </c>
      <c r="D214" s="221"/>
      <c r="E214" s="221"/>
      <c r="F214" s="221"/>
      <c r="G214" s="221"/>
      <c r="H214" s="169">
        <v>2000</v>
      </c>
    </row>
    <row r="215" spans="1:8" s="31" customFormat="1" ht="45" customHeight="1">
      <c r="A215" s="167">
        <v>112</v>
      </c>
      <c r="B215" s="168" t="s">
        <v>616</v>
      </c>
      <c r="C215" s="221" t="s">
        <v>1352</v>
      </c>
      <c r="D215" s="221"/>
      <c r="E215" s="221"/>
      <c r="F215" s="221"/>
      <c r="G215" s="221"/>
      <c r="H215" s="169">
        <v>5000</v>
      </c>
    </row>
    <row r="216" spans="1:8" s="31" customFormat="1" ht="45" customHeight="1">
      <c r="A216" s="167">
        <v>113</v>
      </c>
      <c r="B216" s="168" t="s">
        <v>616</v>
      </c>
      <c r="C216" s="221" t="s">
        <v>1291</v>
      </c>
      <c r="D216" s="221"/>
      <c r="E216" s="221"/>
      <c r="F216" s="221"/>
      <c r="G216" s="221"/>
      <c r="H216" s="169">
        <v>1500</v>
      </c>
    </row>
    <row r="217" spans="1:8" s="31" customFormat="1" ht="45" customHeight="1">
      <c r="A217" s="167">
        <v>114</v>
      </c>
      <c r="B217" s="168" t="s">
        <v>616</v>
      </c>
      <c r="C217" s="221" t="s">
        <v>1295</v>
      </c>
      <c r="D217" s="221"/>
      <c r="E217" s="221"/>
      <c r="F217" s="221"/>
      <c r="G217" s="221"/>
      <c r="H217" s="169">
        <v>1500</v>
      </c>
    </row>
    <row r="218" spans="1:8" s="31" customFormat="1" ht="37.5" customHeight="1">
      <c r="A218" s="229" t="s">
        <v>1129</v>
      </c>
      <c r="B218" s="229"/>
      <c r="C218" s="229"/>
      <c r="D218" s="229"/>
      <c r="E218" s="229"/>
      <c r="F218" s="229"/>
      <c r="G218" s="229"/>
      <c r="H218" s="229"/>
    </row>
    <row r="219" spans="1:8" s="31" customFormat="1" ht="45" customHeight="1">
      <c r="A219" s="231" t="s">
        <v>1074</v>
      </c>
      <c r="B219" s="231"/>
      <c r="C219" s="231"/>
      <c r="D219" s="231"/>
      <c r="E219" s="231"/>
      <c r="F219" s="231"/>
      <c r="G219" s="231"/>
      <c r="H219" s="231"/>
    </row>
    <row r="220" spans="1:8" s="31" customFormat="1" ht="45" customHeight="1">
      <c r="A220" s="74">
        <v>115</v>
      </c>
      <c r="B220" s="54" t="s">
        <v>616</v>
      </c>
      <c r="C220" s="205" t="s">
        <v>1070</v>
      </c>
      <c r="D220" s="205"/>
      <c r="E220" s="205"/>
      <c r="F220" s="205"/>
      <c r="G220" s="205"/>
      <c r="H220" s="75">
        <v>10650</v>
      </c>
    </row>
    <row r="221" spans="1:8" s="31" customFormat="1" ht="45" customHeight="1">
      <c r="A221" s="74">
        <v>116</v>
      </c>
      <c r="B221" s="54" t="s">
        <v>616</v>
      </c>
      <c r="C221" s="205" t="s">
        <v>1071</v>
      </c>
      <c r="D221" s="205"/>
      <c r="E221" s="205"/>
      <c r="F221" s="205"/>
      <c r="G221" s="205"/>
      <c r="H221" s="75">
        <v>16340</v>
      </c>
    </row>
    <row r="222" spans="1:8" s="31" customFormat="1" ht="45" customHeight="1">
      <c r="A222" s="74">
        <v>117</v>
      </c>
      <c r="B222" s="54" t="s">
        <v>616</v>
      </c>
      <c r="C222" s="205" t="s">
        <v>1072</v>
      </c>
      <c r="D222" s="205"/>
      <c r="E222" s="205"/>
      <c r="F222" s="205"/>
      <c r="G222" s="205"/>
      <c r="H222" s="75">
        <v>24620</v>
      </c>
    </row>
    <row r="223" spans="1:8" s="31" customFormat="1" ht="45" customHeight="1">
      <c r="A223" s="74">
        <v>118</v>
      </c>
      <c r="B223" s="54" t="s">
        <v>616</v>
      </c>
      <c r="C223" s="205" t="s">
        <v>1073</v>
      </c>
      <c r="D223" s="205"/>
      <c r="E223" s="205"/>
      <c r="F223" s="205"/>
      <c r="G223" s="205"/>
      <c r="H223" s="75">
        <v>20730</v>
      </c>
    </row>
    <row r="224" spans="1:8" s="31" customFormat="1" ht="33" customHeight="1">
      <c r="A224" s="223" t="s">
        <v>1075</v>
      </c>
      <c r="B224" s="223"/>
      <c r="C224" s="223"/>
      <c r="D224" s="223"/>
      <c r="E224" s="223"/>
      <c r="F224" s="223"/>
      <c r="G224" s="223"/>
      <c r="H224" s="223"/>
    </row>
    <row r="225" spans="1:8" s="31" customFormat="1" ht="45" customHeight="1">
      <c r="A225" s="74">
        <v>119</v>
      </c>
      <c r="B225" s="54" t="s">
        <v>616</v>
      </c>
      <c r="C225" s="205" t="s">
        <v>1076</v>
      </c>
      <c r="D225" s="205"/>
      <c r="E225" s="205"/>
      <c r="F225" s="205"/>
      <c r="G225" s="205"/>
      <c r="H225" s="75">
        <v>39240</v>
      </c>
    </row>
    <row r="226" spans="1:8" s="31" customFormat="1" ht="40.5" customHeight="1">
      <c r="A226" s="223" t="s">
        <v>807</v>
      </c>
      <c r="B226" s="223"/>
      <c r="C226" s="223"/>
      <c r="D226" s="223"/>
      <c r="E226" s="223"/>
      <c r="F226" s="223"/>
      <c r="G226" s="223"/>
      <c r="H226" s="223"/>
    </row>
    <row r="227" spans="1:8" s="31" customFormat="1" ht="45" customHeight="1">
      <c r="A227" s="74">
        <v>120</v>
      </c>
      <c r="B227" s="54" t="s">
        <v>616</v>
      </c>
      <c r="C227" s="205" t="s">
        <v>1077</v>
      </c>
      <c r="D227" s="205"/>
      <c r="E227" s="205"/>
      <c r="F227" s="205"/>
      <c r="G227" s="205"/>
      <c r="H227" s="75">
        <v>17420</v>
      </c>
    </row>
    <row r="228" spans="1:8" s="31" customFormat="1" ht="45" customHeight="1">
      <c r="A228" s="74">
        <v>121</v>
      </c>
      <c r="B228" s="54" t="s">
        <v>616</v>
      </c>
      <c r="C228" s="205" t="s">
        <v>1078</v>
      </c>
      <c r="D228" s="205"/>
      <c r="E228" s="205"/>
      <c r="F228" s="205"/>
      <c r="G228" s="205"/>
      <c r="H228" s="75">
        <v>25920</v>
      </c>
    </row>
    <row r="229" spans="1:8" s="31" customFormat="1" ht="45" customHeight="1">
      <c r="A229" s="74">
        <v>122</v>
      </c>
      <c r="B229" s="54" t="s">
        <v>616</v>
      </c>
      <c r="C229" s="205" t="s">
        <v>1079</v>
      </c>
      <c r="D229" s="205"/>
      <c r="E229" s="205"/>
      <c r="F229" s="205"/>
      <c r="G229" s="205"/>
      <c r="H229" s="75">
        <v>25700</v>
      </c>
    </row>
    <row r="230" spans="1:8" s="31" customFormat="1" ht="45" customHeight="1">
      <c r="A230" s="74">
        <v>123</v>
      </c>
      <c r="B230" s="54" t="s">
        <v>616</v>
      </c>
      <c r="C230" s="205" t="s">
        <v>1080</v>
      </c>
      <c r="D230" s="205"/>
      <c r="E230" s="205"/>
      <c r="F230" s="205"/>
      <c r="G230" s="205"/>
      <c r="H230" s="75">
        <v>33840</v>
      </c>
    </row>
    <row r="231" spans="1:8" s="31" customFormat="1" ht="45" customHeight="1">
      <c r="A231" s="74">
        <v>124</v>
      </c>
      <c r="B231" s="54" t="s">
        <v>616</v>
      </c>
      <c r="C231" s="205" t="s">
        <v>1081</v>
      </c>
      <c r="D231" s="205"/>
      <c r="E231" s="205"/>
      <c r="F231" s="205"/>
      <c r="G231" s="205"/>
      <c r="H231" s="75">
        <v>21740</v>
      </c>
    </row>
    <row r="232" spans="1:8" s="31" customFormat="1" ht="42" customHeight="1">
      <c r="A232" s="223" t="s">
        <v>808</v>
      </c>
      <c r="B232" s="223"/>
      <c r="C232" s="223"/>
      <c r="D232" s="223"/>
      <c r="E232" s="223"/>
      <c r="F232" s="223"/>
      <c r="G232" s="223"/>
      <c r="H232" s="223"/>
    </row>
    <row r="233" spans="1:8" s="31" customFormat="1" ht="45" customHeight="1">
      <c r="A233" s="74">
        <v>125</v>
      </c>
      <c r="B233" s="54" t="s">
        <v>616</v>
      </c>
      <c r="C233" s="205" t="s">
        <v>1082</v>
      </c>
      <c r="D233" s="205"/>
      <c r="E233" s="205"/>
      <c r="F233" s="205"/>
      <c r="G233" s="205"/>
      <c r="H233" s="75">
        <v>17420</v>
      </c>
    </row>
    <row r="234" spans="1:8" s="31" customFormat="1" ht="45" customHeight="1">
      <c r="A234" s="74">
        <v>126</v>
      </c>
      <c r="B234" s="54" t="s">
        <v>616</v>
      </c>
      <c r="C234" s="205" t="s">
        <v>1083</v>
      </c>
      <c r="D234" s="205"/>
      <c r="E234" s="205"/>
      <c r="F234" s="205"/>
      <c r="G234" s="205"/>
      <c r="H234" s="75">
        <v>25920</v>
      </c>
    </row>
    <row r="235" spans="1:8" s="31" customFormat="1" ht="45" customHeight="1">
      <c r="A235" s="74">
        <v>127</v>
      </c>
      <c r="B235" s="54" t="s">
        <v>616</v>
      </c>
      <c r="C235" s="205" t="s">
        <v>1084</v>
      </c>
      <c r="D235" s="205"/>
      <c r="E235" s="205"/>
      <c r="F235" s="205"/>
      <c r="G235" s="205"/>
      <c r="H235" s="75">
        <v>25700</v>
      </c>
    </row>
    <row r="236" spans="1:8" s="31" customFormat="1" ht="45" customHeight="1">
      <c r="A236" s="74">
        <v>128</v>
      </c>
      <c r="B236" s="54" t="s">
        <v>616</v>
      </c>
      <c r="C236" s="205" t="s">
        <v>1085</v>
      </c>
      <c r="D236" s="205"/>
      <c r="E236" s="205"/>
      <c r="F236" s="205"/>
      <c r="G236" s="205"/>
      <c r="H236" s="75">
        <v>33840</v>
      </c>
    </row>
    <row r="237" spans="1:8" s="31" customFormat="1" ht="45" customHeight="1">
      <c r="A237" s="74">
        <v>129</v>
      </c>
      <c r="B237" s="54" t="s">
        <v>616</v>
      </c>
      <c r="C237" s="205" t="s">
        <v>1086</v>
      </c>
      <c r="D237" s="205"/>
      <c r="E237" s="205"/>
      <c r="F237" s="205"/>
      <c r="G237" s="205"/>
      <c r="H237" s="75">
        <v>21740</v>
      </c>
    </row>
    <row r="238" spans="1:8" s="31" customFormat="1" ht="42.75" customHeight="1">
      <c r="A238" s="223" t="s">
        <v>809</v>
      </c>
      <c r="B238" s="223"/>
      <c r="C238" s="223"/>
      <c r="D238" s="223"/>
      <c r="E238" s="223"/>
      <c r="F238" s="223"/>
      <c r="G238" s="223"/>
      <c r="H238" s="223"/>
    </row>
    <row r="239" spans="1:8" s="31" customFormat="1" ht="45" customHeight="1">
      <c r="A239" s="74">
        <v>130</v>
      </c>
      <c r="B239" s="54" t="s">
        <v>616</v>
      </c>
      <c r="C239" s="205" t="s">
        <v>1087</v>
      </c>
      <c r="D239" s="205"/>
      <c r="E239" s="205"/>
      <c r="F239" s="205"/>
      <c r="G239" s="205"/>
      <c r="H239" s="75">
        <v>25920</v>
      </c>
    </row>
    <row r="240" spans="1:8" s="31" customFormat="1" ht="45" customHeight="1">
      <c r="A240" s="74">
        <v>131</v>
      </c>
      <c r="B240" s="54" t="s">
        <v>616</v>
      </c>
      <c r="C240" s="205" t="s">
        <v>1088</v>
      </c>
      <c r="D240" s="205"/>
      <c r="E240" s="205"/>
      <c r="F240" s="205"/>
      <c r="G240" s="205"/>
      <c r="H240" s="75">
        <v>31680</v>
      </c>
    </row>
    <row r="241" spans="1:8" s="31" customFormat="1" ht="45" customHeight="1">
      <c r="A241" s="74">
        <v>132</v>
      </c>
      <c r="B241" s="54" t="s">
        <v>616</v>
      </c>
      <c r="C241" s="205" t="s">
        <v>1089</v>
      </c>
      <c r="D241" s="205"/>
      <c r="E241" s="205"/>
      <c r="F241" s="205"/>
      <c r="G241" s="205"/>
      <c r="H241" s="75">
        <v>40170</v>
      </c>
    </row>
    <row r="242" spans="1:8" s="31" customFormat="1" ht="45" customHeight="1">
      <c r="A242" s="74">
        <v>133</v>
      </c>
      <c r="B242" s="54" t="s">
        <v>616</v>
      </c>
      <c r="C242" s="205" t="s">
        <v>1090</v>
      </c>
      <c r="D242" s="205"/>
      <c r="E242" s="205"/>
      <c r="F242" s="205"/>
      <c r="G242" s="205"/>
      <c r="H242" s="75">
        <v>45930</v>
      </c>
    </row>
    <row r="243" spans="1:8" s="31" customFormat="1" ht="45" customHeight="1">
      <c r="A243" s="74">
        <v>134</v>
      </c>
      <c r="B243" s="54" t="s">
        <v>616</v>
      </c>
      <c r="C243" s="205" t="s">
        <v>1091</v>
      </c>
      <c r="D243" s="205"/>
      <c r="E243" s="205"/>
      <c r="F243" s="205"/>
      <c r="G243" s="205"/>
      <c r="H243" s="75">
        <v>54430</v>
      </c>
    </row>
    <row r="244" spans="1:8" s="31" customFormat="1" ht="45" customHeight="1">
      <c r="A244" s="74">
        <v>135</v>
      </c>
      <c r="B244" s="54" t="s">
        <v>616</v>
      </c>
      <c r="C244" s="205" t="s">
        <v>1092</v>
      </c>
      <c r="D244" s="205"/>
      <c r="E244" s="205"/>
      <c r="F244" s="205"/>
      <c r="G244" s="205"/>
      <c r="H244" s="75">
        <v>60190</v>
      </c>
    </row>
    <row r="245" spans="1:8" s="31" customFormat="1" ht="45" customHeight="1">
      <c r="A245" s="74">
        <v>136</v>
      </c>
      <c r="B245" s="54" t="s">
        <v>616</v>
      </c>
      <c r="C245" s="205" t="s">
        <v>1093</v>
      </c>
      <c r="D245" s="205"/>
      <c r="E245" s="205"/>
      <c r="F245" s="205"/>
      <c r="G245" s="205"/>
      <c r="H245" s="75">
        <v>25700</v>
      </c>
    </row>
    <row r="246" spans="1:8" s="31" customFormat="1" ht="45" customHeight="1">
      <c r="A246" s="74">
        <v>137</v>
      </c>
      <c r="B246" s="54" t="s">
        <v>616</v>
      </c>
      <c r="C246" s="205" t="s">
        <v>1094</v>
      </c>
      <c r="D246" s="205"/>
      <c r="E246" s="205"/>
      <c r="F246" s="205"/>
      <c r="G246" s="205"/>
      <c r="H246" s="75">
        <v>33840</v>
      </c>
    </row>
    <row r="247" spans="1:8" s="31" customFormat="1" ht="45" customHeight="1">
      <c r="A247" s="74">
        <v>138</v>
      </c>
      <c r="B247" s="54" t="s">
        <v>616</v>
      </c>
      <c r="C247" s="205" t="s">
        <v>1095</v>
      </c>
      <c r="D247" s="205"/>
      <c r="E247" s="205"/>
      <c r="F247" s="205"/>
      <c r="G247" s="205"/>
      <c r="H247" s="75">
        <v>56300</v>
      </c>
    </row>
    <row r="248" spans="1:8" s="31" customFormat="1" ht="45" customHeight="1">
      <c r="A248" s="74">
        <v>139</v>
      </c>
      <c r="B248" s="54" t="s">
        <v>616</v>
      </c>
      <c r="C248" s="205" t="s">
        <v>1096</v>
      </c>
      <c r="D248" s="205"/>
      <c r="E248" s="205"/>
      <c r="F248" s="205"/>
      <c r="G248" s="205"/>
      <c r="H248" s="75">
        <v>64370</v>
      </c>
    </row>
    <row r="249" spans="1:8" s="31" customFormat="1" ht="45" customHeight="1">
      <c r="A249" s="74">
        <v>140</v>
      </c>
      <c r="B249" s="54" t="s">
        <v>616</v>
      </c>
      <c r="C249" s="205" t="s">
        <v>1097</v>
      </c>
      <c r="D249" s="205"/>
      <c r="E249" s="205"/>
      <c r="F249" s="205"/>
      <c r="G249" s="205"/>
      <c r="H249" s="75">
        <v>86830</v>
      </c>
    </row>
    <row r="250" spans="1:8" s="31" customFormat="1" ht="45" customHeight="1">
      <c r="A250" s="74">
        <v>141</v>
      </c>
      <c r="B250" s="54" t="s">
        <v>616</v>
      </c>
      <c r="C250" s="205" t="s">
        <v>1098</v>
      </c>
      <c r="D250" s="205"/>
      <c r="E250" s="205"/>
      <c r="F250" s="205"/>
      <c r="G250" s="205"/>
      <c r="H250" s="75">
        <v>95040</v>
      </c>
    </row>
    <row r="251" spans="1:8" s="31" customFormat="1" ht="45" customHeight="1">
      <c r="A251" s="74">
        <v>142</v>
      </c>
      <c r="B251" s="54" t="s">
        <v>616</v>
      </c>
      <c r="C251" s="205" t="s">
        <v>1099</v>
      </c>
      <c r="D251" s="205"/>
      <c r="E251" s="205"/>
      <c r="F251" s="205"/>
      <c r="G251" s="205"/>
      <c r="H251" s="75">
        <v>40320</v>
      </c>
    </row>
    <row r="252" spans="1:8" s="31" customFormat="1" ht="45" customHeight="1">
      <c r="A252" s="74">
        <v>143</v>
      </c>
      <c r="B252" s="54" t="s">
        <v>616</v>
      </c>
      <c r="C252" s="205" t="s">
        <v>1100</v>
      </c>
      <c r="D252" s="205"/>
      <c r="E252" s="205"/>
      <c r="F252" s="205"/>
      <c r="G252" s="205"/>
      <c r="H252" s="75">
        <v>58750</v>
      </c>
    </row>
    <row r="253" spans="1:8" s="31" customFormat="1" ht="45" customHeight="1">
      <c r="A253" s="74">
        <v>144</v>
      </c>
      <c r="B253" s="54" t="s">
        <v>616</v>
      </c>
      <c r="C253" s="205" t="s">
        <v>1101</v>
      </c>
      <c r="D253" s="205"/>
      <c r="E253" s="205"/>
      <c r="F253" s="205"/>
      <c r="G253" s="205"/>
      <c r="H253" s="75">
        <v>77470</v>
      </c>
    </row>
    <row r="254" spans="1:8" s="31" customFormat="1" ht="42.75" customHeight="1">
      <c r="A254" s="223" t="s">
        <v>810</v>
      </c>
      <c r="B254" s="223"/>
      <c r="C254" s="223"/>
      <c r="D254" s="223"/>
      <c r="E254" s="223"/>
      <c r="F254" s="223"/>
      <c r="G254" s="223"/>
      <c r="H254" s="223"/>
    </row>
    <row r="255" spans="1:8" s="31" customFormat="1" ht="45" customHeight="1">
      <c r="A255" s="74">
        <v>145</v>
      </c>
      <c r="B255" s="54" t="s">
        <v>616</v>
      </c>
      <c r="C255" s="205" t="s">
        <v>1102</v>
      </c>
      <c r="D255" s="205"/>
      <c r="E255" s="205"/>
      <c r="F255" s="205"/>
      <c r="G255" s="205"/>
      <c r="H255" s="75">
        <v>25920</v>
      </c>
    </row>
    <row r="256" spans="1:8" s="31" customFormat="1" ht="45" customHeight="1">
      <c r="A256" s="74">
        <v>146</v>
      </c>
      <c r="B256" s="54" t="s">
        <v>616</v>
      </c>
      <c r="C256" s="205" t="s">
        <v>1103</v>
      </c>
      <c r="D256" s="205"/>
      <c r="E256" s="205"/>
      <c r="F256" s="205"/>
      <c r="G256" s="205"/>
      <c r="H256" s="75">
        <v>31680</v>
      </c>
    </row>
    <row r="257" spans="1:8" s="31" customFormat="1" ht="45" customHeight="1">
      <c r="A257" s="74">
        <v>147</v>
      </c>
      <c r="B257" s="54" t="s">
        <v>616</v>
      </c>
      <c r="C257" s="205" t="s">
        <v>1104</v>
      </c>
      <c r="D257" s="205"/>
      <c r="E257" s="205"/>
      <c r="F257" s="205"/>
      <c r="G257" s="205"/>
      <c r="H257" s="75">
        <v>40170</v>
      </c>
    </row>
    <row r="258" spans="1:8" s="31" customFormat="1" ht="45" customHeight="1">
      <c r="A258" s="74">
        <v>148</v>
      </c>
      <c r="B258" s="54" t="s">
        <v>616</v>
      </c>
      <c r="C258" s="205" t="s">
        <v>1105</v>
      </c>
      <c r="D258" s="205"/>
      <c r="E258" s="205"/>
      <c r="F258" s="205"/>
      <c r="G258" s="205"/>
      <c r="H258" s="75">
        <v>45930</v>
      </c>
    </row>
    <row r="259" spans="1:8" s="31" customFormat="1" ht="45" customHeight="1">
      <c r="A259" s="74">
        <v>149</v>
      </c>
      <c r="B259" s="54" t="s">
        <v>616</v>
      </c>
      <c r="C259" s="205" t="s">
        <v>1106</v>
      </c>
      <c r="D259" s="205"/>
      <c r="E259" s="205"/>
      <c r="F259" s="205"/>
      <c r="G259" s="205"/>
      <c r="H259" s="75">
        <v>25700</v>
      </c>
    </row>
    <row r="260" spans="1:8" s="31" customFormat="1" ht="45" customHeight="1">
      <c r="A260" s="74">
        <v>150</v>
      </c>
      <c r="B260" s="54" t="s">
        <v>616</v>
      </c>
      <c r="C260" s="205" t="s">
        <v>1107</v>
      </c>
      <c r="D260" s="205"/>
      <c r="E260" s="205"/>
      <c r="F260" s="205"/>
      <c r="G260" s="205"/>
      <c r="H260" s="75">
        <v>56300</v>
      </c>
    </row>
    <row r="261" spans="1:8" s="31" customFormat="1" ht="45" customHeight="1">
      <c r="A261" s="74">
        <v>151</v>
      </c>
      <c r="B261" s="54" t="s">
        <v>616</v>
      </c>
      <c r="C261" s="205" t="s">
        <v>1108</v>
      </c>
      <c r="D261" s="205"/>
      <c r="E261" s="205"/>
      <c r="F261" s="205"/>
      <c r="G261" s="205"/>
      <c r="H261" s="75">
        <v>64370</v>
      </c>
    </row>
    <row r="262" spans="1:8" s="31" customFormat="1" ht="45" customHeight="1">
      <c r="A262" s="74">
        <v>152</v>
      </c>
      <c r="B262" s="54" t="s">
        <v>616</v>
      </c>
      <c r="C262" s="205" t="s">
        <v>1109</v>
      </c>
      <c r="D262" s="205"/>
      <c r="E262" s="205"/>
      <c r="F262" s="205"/>
      <c r="G262" s="205"/>
      <c r="H262" s="75">
        <v>40320</v>
      </c>
    </row>
    <row r="263" spans="1:8" s="31" customFormat="1" ht="45" customHeight="1">
      <c r="A263" s="74">
        <v>151</v>
      </c>
      <c r="B263" s="54" t="s">
        <v>616</v>
      </c>
      <c r="C263" s="205" t="s">
        <v>1110</v>
      </c>
      <c r="D263" s="205"/>
      <c r="E263" s="205"/>
      <c r="F263" s="205"/>
      <c r="G263" s="205"/>
      <c r="H263" s="75">
        <v>58750</v>
      </c>
    </row>
    <row r="264" spans="1:8" s="1" customFormat="1" ht="42.75" customHeight="1">
      <c r="A264" s="223" t="s">
        <v>811</v>
      </c>
      <c r="B264" s="223"/>
      <c r="C264" s="223"/>
      <c r="D264" s="223"/>
      <c r="E264" s="223"/>
      <c r="F264" s="223"/>
      <c r="G264" s="223"/>
      <c r="H264" s="223"/>
    </row>
    <row r="265" spans="1:8" s="4" customFormat="1" ht="45" customHeight="1">
      <c r="A265" s="74">
        <v>152</v>
      </c>
      <c r="B265" s="54" t="s">
        <v>616</v>
      </c>
      <c r="C265" s="205" t="s">
        <v>1111</v>
      </c>
      <c r="D265" s="205"/>
      <c r="E265" s="205"/>
      <c r="F265" s="205"/>
      <c r="G265" s="205"/>
      <c r="H265" s="75">
        <v>18430</v>
      </c>
    </row>
    <row r="266" spans="1:8" s="5" customFormat="1" ht="45" customHeight="1">
      <c r="A266" s="74">
        <v>153</v>
      </c>
      <c r="B266" s="54" t="s">
        <v>616</v>
      </c>
      <c r="C266" s="205" t="s">
        <v>1112</v>
      </c>
      <c r="D266" s="205"/>
      <c r="E266" s="205"/>
      <c r="F266" s="205"/>
      <c r="G266" s="205"/>
      <c r="H266" s="75">
        <v>32690</v>
      </c>
    </row>
    <row r="267" spans="1:8" s="31" customFormat="1" ht="45" customHeight="1">
      <c r="A267" s="74">
        <v>154</v>
      </c>
      <c r="B267" s="54" t="s">
        <v>616</v>
      </c>
      <c r="C267" s="205" t="s">
        <v>1113</v>
      </c>
      <c r="D267" s="205"/>
      <c r="E267" s="205"/>
      <c r="F267" s="205"/>
      <c r="G267" s="205"/>
      <c r="H267" s="75">
        <v>34850</v>
      </c>
    </row>
    <row r="268" spans="1:8" s="31" customFormat="1" ht="45" customHeight="1">
      <c r="A268" s="74">
        <v>155</v>
      </c>
      <c r="B268" s="54" t="s">
        <v>616</v>
      </c>
      <c r="C268" s="205" t="s">
        <v>1114</v>
      </c>
      <c r="D268" s="205"/>
      <c r="E268" s="205"/>
      <c r="F268" s="205"/>
      <c r="G268" s="205"/>
      <c r="H268" s="75">
        <v>57310</v>
      </c>
    </row>
    <row r="269" spans="1:8" s="31" customFormat="1" ht="45" customHeight="1">
      <c r="A269" s="74">
        <v>156</v>
      </c>
      <c r="B269" s="54" t="s">
        <v>616</v>
      </c>
      <c r="C269" s="205" t="s">
        <v>1115</v>
      </c>
      <c r="D269" s="205"/>
      <c r="E269" s="205"/>
      <c r="F269" s="205"/>
      <c r="G269" s="205"/>
      <c r="H269" s="75">
        <v>22750</v>
      </c>
    </row>
    <row r="270" spans="1:8" s="1" customFormat="1" ht="45" customHeight="1">
      <c r="A270" s="74">
        <v>157</v>
      </c>
      <c r="B270" s="54" t="s">
        <v>616</v>
      </c>
      <c r="C270" s="205" t="s">
        <v>1116</v>
      </c>
      <c r="D270" s="205"/>
      <c r="E270" s="205"/>
      <c r="F270" s="205"/>
      <c r="G270" s="205"/>
      <c r="H270" s="75">
        <v>41330</v>
      </c>
    </row>
    <row r="271" spans="1:8" s="34" customFormat="1" ht="42.75" customHeight="1">
      <c r="A271" s="223" t="s">
        <v>812</v>
      </c>
      <c r="B271" s="223"/>
      <c r="C271" s="223"/>
      <c r="D271" s="223"/>
      <c r="E271" s="223"/>
      <c r="F271" s="223"/>
      <c r="G271" s="223"/>
      <c r="H271" s="223"/>
    </row>
    <row r="272" spans="1:8" s="34" customFormat="1" ht="45" customHeight="1">
      <c r="A272" s="74">
        <v>158</v>
      </c>
      <c r="B272" s="54" t="s">
        <v>616</v>
      </c>
      <c r="C272" s="205" t="s">
        <v>1117</v>
      </c>
      <c r="D272" s="205"/>
      <c r="E272" s="205"/>
      <c r="F272" s="205"/>
      <c r="G272" s="205"/>
      <c r="H272" s="75">
        <v>18430</v>
      </c>
    </row>
    <row r="273" spans="1:8" s="6" customFormat="1" ht="45" customHeight="1">
      <c r="A273" s="74">
        <v>159</v>
      </c>
      <c r="B273" s="54" t="s">
        <v>616</v>
      </c>
      <c r="C273" s="205" t="s">
        <v>1118</v>
      </c>
      <c r="D273" s="205"/>
      <c r="E273" s="205"/>
      <c r="F273" s="205"/>
      <c r="G273" s="205"/>
      <c r="H273" s="75">
        <v>32690</v>
      </c>
    </row>
    <row r="274" spans="1:8" s="8" customFormat="1" ht="45" customHeight="1">
      <c r="A274" s="74">
        <v>160</v>
      </c>
      <c r="B274" s="54" t="s">
        <v>616</v>
      </c>
      <c r="C274" s="205" t="s">
        <v>1119</v>
      </c>
      <c r="D274" s="205"/>
      <c r="E274" s="205"/>
      <c r="F274" s="205"/>
      <c r="G274" s="205"/>
      <c r="H274" s="75">
        <v>34850</v>
      </c>
    </row>
    <row r="275" spans="1:8" s="34" customFormat="1" ht="45" customHeight="1">
      <c r="A275" s="74">
        <v>161</v>
      </c>
      <c r="B275" s="54" t="s">
        <v>616</v>
      </c>
      <c r="C275" s="205" t="s">
        <v>1120</v>
      </c>
      <c r="D275" s="205"/>
      <c r="E275" s="205"/>
      <c r="F275" s="205"/>
      <c r="G275" s="205"/>
      <c r="H275" s="75">
        <v>57310</v>
      </c>
    </row>
    <row r="276" spans="1:8" s="8" customFormat="1" ht="45" customHeight="1">
      <c r="A276" s="74">
        <v>162</v>
      </c>
      <c r="B276" s="54" t="s">
        <v>616</v>
      </c>
      <c r="C276" s="205" t="s">
        <v>1121</v>
      </c>
      <c r="D276" s="205"/>
      <c r="E276" s="205"/>
      <c r="F276" s="205"/>
      <c r="G276" s="205"/>
      <c r="H276" s="75">
        <v>22750</v>
      </c>
    </row>
    <row r="277" spans="1:8" s="8" customFormat="1" ht="45" customHeight="1">
      <c r="A277" s="74">
        <v>163</v>
      </c>
      <c r="B277" s="54" t="s">
        <v>616</v>
      </c>
      <c r="C277" s="205" t="s">
        <v>1122</v>
      </c>
      <c r="D277" s="205"/>
      <c r="E277" s="205"/>
      <c r="F277" s="205"/>
      <c r="G277" s="205"/>
      <c r="H277" s="75">
        <v>41330</v>
      </c>
    </row>
    <row r="278" spans="1:8" s="8" customFormat="1" ht="42.75" customHeight="1">
      <c r="A278" s="264" t="s">
        <v>813</v>
      </c>
      <c r="B278" s="264"/>
      <c r="C278" s="264"/>
      <c r="D278" s="264"/>
      <c r="E278" s="264"/>
      <c r="F278" s="264"/>
      <c r="G278" s="264"/>
      <c r="H278" s="264"/>
    </row>
    <row r="279" spans="1:8" s="8" customFormat="1" ht="45" customHeight="1">
      <c r="A279" s="74">
        <v>164</v>
      </c>
      <c r="B279" s="54" t="s">
        <v>616</v>
      </c>
      <c r="C279" s="205" t="s">
        <v>1123</v>
      </c>
      <c r="D279" s="205"/>
      <c r="E279" s="205"/>
      <c r="F279" s="205"/>
      <c r="G279" s="205"/>
      <c r="H279" s="75">
        <v>19440</v>
      </c>
    </row>
    <row r="280" spans="1:8" s="8" customFormat="1" ht="45" customHeight="1">
      <c r="A280" s="74">
        <v>165</v>
      </c>
      <c r="B280" s="54" t="s">
        <v>616</v>
      </c>
      <c r="C280" s="205" t="s">
        <v>1124</v>
      </c>
      <c r="D280" s="205"/>
      <c r="E280" s="205"/>
      <c r="F280" s="205"/>
      <c r="G280" s="205"/>
      <c r="H280" s="75">
        <v>33690</v>
      </c>
    </row>
    <row r="281" spans="1:8" s="8" customFormat="1" ht="45" customHeight="1">
      <c r="A281" s="74">
        <v>166</v>
      </c>
      <c r="B281" s="54" t="s">
        <v>616</v>
      </c>
      <c r="C281" s="205" t="s">
        <v>1125</v>
      </c>
      <c r="D281" s="205"/>
      <c r="E281" s="205"/>
      <c r="F281" s="205"/>
      <c r="G281" s="205"/>
      <c r="H281" s="75">
        <v>27790</v>
      </c>
    </row>
    <row r="282" spans="1:8" s="8" customFormat="1" ht="45" customHeight="1">
      <c r="A282" s="74">
        <v>167</v>
      </c>
      <c r="B282" s="54" t="s">
        <v>616</v>
      </c>
      <c r="C282" s="205" t="s">
        <v>1126</v>
      </c>
      <c r="D282" s="205"/>
      <c r="E282" s="205"/>
      <c r="F282" s="205"/>
      <c r="G282" s="205"/>
      <c r="H282" s="75">
        <v>58320</v>
      </c>
    </row>
    <row r="283" spans="1:8" s="34" customFormat="1" ht="45" customHeight="1">
      <c r="A283" s="74">
        <v>168</v>
      </c>
      <c r="B283" s="54" t="s">
        <v>616</v>
      </c>
      <c r="C283" s="205" t="s">
        <v>1127</v>
      </c>
      <c r="D283" s="205"/>
      <c r="E283" s="205"/>
      <c r="F283" s="205"/>
      <c r="G283" s="205"/>
      <c r="H283" s="75">
        <v>23900</v>
      </c>
    </row>
    <row r="284" spans="1:8" s="56" customFormat="1" ht="45" customHeight="1">
      <c r="A284" s="74">
        <v>169</v>
      </c>
      <c r="B284" s="54" t="s">
        <v>616</v>
      </c>
      <c r="C284" s="205" t="s">
        <v>1128</v>
      </c>
      <c r="D284" s="205"/>
      <c r="E284" s="205"/>
      <c r="F284" s="205"/>
      <c r="G284" s="205"/>
      <c r="H284" s="75">
        <v>42330</v>
      </c>
    </row>
    <row r="285" spans="1:8" s="56" customFormat="1" ht="54.75" customHeight="1">
      <c r="A285" s="232" t="s">
        <v>1060</v>
      </c>
      <c r="B285" s="232"/>
      <c r="C285" s="232"/>
      <c r="D285" s="232"/>
      <c r="E285" s="232"/>
      <c r="F285" s="232"/>
      <c r="G285" s="232"/>
      <c r="H285" s="232"/>
    </row>
    <row r="286" spans="1:8" s="56" customFormat="1" ht="10.5" customHeight="1">
      <c r="A286" s="2"/>
      <c r="B286" s="3"/>
      <c r="C286" s="2"/>
      <c r="D286" s="2"/>
      <c r="E286" s="2"/>
      <c r="F286" s="2"/>
      <c r="G286" s="2"/>
      <c r="H286" s="4"/>
    </row>
    <row r="287" spans="1:8" s="10" customFormat="1" ht="37.5" customHeight="1">
      <c r="A287" s="72" t="s">
        <v>574</v>
      </c>
      <c r="B287" s="72" t="s">
        <v>575</v>
      </c>
      <c r="C287" s="224" t="s">
        <v>362</v>
      </c>
      <c r="D287" s="225"/>
      <c r="E287" s="225"/>
      <c r="F287" s="225"/>
      <c r="G287" s="225"/>
      <c r="H287" s="87" t="s">
        <v>576</v>
      </c>
    </row>
    <row r="288" spans="1:8" s="8" customFormat="1" ht="45" customHeight="1">
      <c r="A288" s="74">
        <v>170</v>
      </c>
      <c r="B288" s="154" t="s">
        <v>1312</v>
      </c>
      <c r="C288" s="205" t="s">
        <v>1061</v>
      </c>
      <c r="D288" s="205"/>
      <c r="E288" s="205"/>
      <c r="F288" s="205"/>
      <c r="G288" s="205"/>
      <c r="H288" s="75">
        <v>1300</v>
      </c>
    </row>
    <row r="289" spans="1:8" s="8" customFormat="1" ht="45" customHeight="1">
      <c r="A289" s="74">
        <v>171</v>
      </c>
      <c r="B289" s="154" t="s">
        <v>1313</v>
      </c>
      <c r="C289" s="205" t="s">
        <v>1062</v>
      </c>
      <c r="D289" s="205"/>
      <c r="E289" s="205"/>
      <c r="F289" s="205"/>
      <c r="G289" s="205"/>
      <c r="H289" s="75">
        <v>900</v>
      </c>
    </row>
    <row r="290" spans="1:8" s="8" customFormat="1" ht="45" customHeight="1">
      <c r="A290" s="76" t="s">
        <v>1374</v>
      </c>
      <c r="B290" s="54" t="s">
        <v>616</v>
      </c>
      <c r="C290" s="205" t="s">
        <v>1200</v>
      </c>
      <c r="D290" s="205"/>
      <c r="E290" s="205"/>
      <c r="F290" s="205"/>
      <c r="G290" s="205"/>
      <c r="H290" s="75">
        <v>2100</v>
      </c>
    </row>
    <row r="291" spans="1:8" s="8" customFormat="1" ht="54.75" customHeight="1">
      <c r="A291" s="226" t="s">
        <v>656</v>
      </c>
      <c r="B291" s="226"/>
      <c r="C291" s="226"/>
      <c r="D291" s="226"/>
      <c r="E291" s="226"/>
      <c r="F291" s="226"/>
      <c r="G291" s="226"/>
      <c r="H291" s="226"/>
    </row>
    <row r="292" spans="1:8" s="10" customFormat="1" ht="2.25" customHeight="1">
      <c r="A292" s="266"/>
      <c r="B292" s="266"/>
      <c r="C292" s="266"/>
      <c r="D292" s="266"/>
      <c r="E292" s="266"/>
      <c r="F292" s="266"/>
      <c r="G292" s="266"/>
      <c r="H292" s="34"/>
    </row>
    <row r="293" spans="1:8" s="8" customFormat="1" ht="10.5" customHeight="1">
      <c r="A293" s="80"/>
      <c r="B293" s="80"/>
      <c r="C293" s="80"/>
      <c r="D293" s="80"/>
      <c r="E293" s="80"/>
      <c r="F293" s="80"/>
      <c r="G293" s="80"/>
      <c r="H293" s="34"/>
    </row>
    <row r="294" spans="1:8" s="8" customFormat="1" ht="37.5" customHeight="1">
      <c r="A294" s="72" t="s">
        <v>574</v>
      </c>
      <c r="B294" s="72" t="s">
        <v>575</v>
      </c>
      <c r="C294" s="224" t="s">
        <v>362</v>
      </c>
      <c r="D294" s="225"/>
      <c r="E294" s="225"/>
      <c r="F294" s="225"/>
      <c r="G294" s="225"/>
      <c r="H294" s="87" t="s">
        <v>576</v>
      </c>
    </row>
    <row r="295" spans="1:8" s="10" customFormat="1" ht="40.5" customHeight="1">
      <c r="A295" s="77">
        <v>173</v>
      </c>
      <c r="B295" s="7" t="s">
        <v>679</v>
      </c>
      <c r="C295" s="201" t="s">
        <v>680</v>
      </c>
      <c r="D295" s="201"/>
      <c r="E295" s="201"/>
      <c r="F295" s="201"/>
      <c r="G295" s="201"/>
      <c r="H295" s="81">
        <v>360</v>
      </c>
    </row>
    <row r="296" spans="1:8" s="8" customFormat="1" ht="37.5" customHeight="1">
      <c r="A296" s="265" t="s">
        <v>657</v>
      </c>
      <c r="B296" s="265"/>
      <c r="C296" s="265"/>
      <c r="D296" s="265"/>
      <c r="E296" s="265"/>
      <c r="F296" s="265"/>
      <c r="G296" s="265"/>
      <c r="H296" s="265"/>
    </row>
    <row r="297" spans="1:8" s="8" customFormat="1" ht="40.5" customHeight="1">
      <c r="A297" s="77">
        <v>174</v>
      </c>
      <c r="B297" s="7" t="s">
        <v>658</v>
      </c>
      <c r="C297" s="201" t="s">
        <v>659</v>
      </c>
      <c r="D297" s="201"/>
      <c r="E297" s="201"/>
      <c r="F297" s="201"/>
      <c r="G297" s="201"/>
      <c r="H297" s="78">
        <v>1580</v>
      </c>
    </row>
    <row r="298" spans="1:8" s="8" customFormat="1" ht="40.5" customHeight="1">
      <c r="A298" s="77">
        <v>175</v>
      </c>
      <c r="B298" s="7" t="s">
        <v>658</v>
      </c>
      <c r="C298" s="201" t="s">
        <v>660</v>
      </c>
      <c r="D298" s="201"/>
      <c r="E298" s="201"/>
      <c r="F298" s="201"/>
      <c r="G298" s="201"/>
      <c r="H298" s="78">
        <v>2160</v>
      </c>
    </row>
    <row r="299" spans="1:8" s="8" customFormat="1" ht="40.5" customHeight="1">
      <c r="A299" s="77">
        <v>176</v>
      </c>
      <c r="B299" s="7" t="s">
        <v>658</v>
      </c>
      <c r="C299" s="201" t="s">
        <v>661</v>
      </c>
      <c r="D299" s="201"/>
      <c r="E299" s="201"/>
      <c r="F299" s="201"/>
      <c r="G299" s="201"/>
      <c r="H299" s="78">
        <v>2590</v>
      </c>
    </row>
    <row r="300" spans="1:8" s="10" customFormat="1" ht="40.5" customHeight="1">
      <c r="A300" s="77">
        <v>177</v>
      </c>
      <c r="B300" s="7" t="s">
        <v>658</v>
      </c>
      <c r="C300" s="201" t="s">
        <v>663</v>
      </c>
      <c r="D300" s="201"/>
      <c r="E300" s="201"/>
      <c r="F300" s="201"/>
      <c r="G300" s="201"/>
      <c r="H300" s="81">
        <v>440</v>
      </c>
    </row>
    <row r="301" spans="1:8" s="8" customFormat="1" ht="40.5" customHeight="1">
      <c r="A301" s="77">
        <v>178</v>
      </c>
      <c r="B301" s="7" t="s">
        <v>658</v>
      </c>
      <c r="C301" s="201" t="s">
        <v>662</v>
      </c>
      <c r="D301" s="201"/>
      <c r="E301" s="201"/>
      <c r="F301" s="201"/>
      <c r="G301" s="201"/>
      <c r="H301" s="81">
        <v>600</v>
      </c>
    </row>
    <row r="302" spans="1:8" s="8" customFormat="1" ht="40.5" customHeight="1">
      <c r="A302" s="77">
        <v>179</v>
      </c>
      <c r="B302" s="7" t="s">
        <v>658</v>
      </c>
      <c r="C302" s="201" t="s">
        <v>664</v>
      </c>
      <c r="D302" s="201"/>
      <c r="E302" s="201"/>
      <c r="F302" s="201"/>
      <c r="G302" s="201"/>
      <c r="H302" s="81">
        <v>910</v>
      </c>
    </row>
    <row r="303" spans="1:8" s="8" customFormat="1" ht="40.5" customHeight="1">
      <c r="A303" s="77">
        <v>180</v>
      </c>
      <c r="B303" s="7" t="s">
        <v>658</v>
      </c>
      <c r="C303" s="201" t="s">
        <v>665</v>
      </c>
      <c r="D303" s="201"/>
      <c r="E303" s="201"/>
      <c r="F303" s="201"/>
      <c r="G303" s="201"/>
      <c r="H303" s="81">
        <v>320</v>
      </c>
    </row>
    <row r="304" spans="1:8" s="34" customFormat="1" ht="37.5" customHeight="1">
      <c r="A304" s="265" t="s">
        <v>666</v>
      </c>
      <c r="B304" s="265"/>
      <c r="C304" s="265"/>
      <c r="D304" s="265"/>
      <c r="E304" s="265"/>
      <c r="F304" s="265"/>
      <c r="G304" s="265"/>
      <c r="H304" s="265"/>
    </row>
    <row r="305" spans="1:8" s="8" customFormat="1" ht="45" customHeight="1">
      <c r="A305" s="77">
        <v>181</v>
      </c>
      <c r="B305" s="7" t="s">
        <v>658</v>
      </c>
      <c r="C305" s="201" t="s">
        <v>667</v>
      </c>
      <c r="D305" s="201"/>
      <c r="E305" s="201"/>
      <c r="F305" s="201"/>
      <c r="G305" s="201"/>
      <c r="H305" s="78">
        <v>1350</v>
      </c>
    </row>
    <row r="306" spans="1:8" s="8" customFormat="1" ht="45" customHeight="1">
      <c r="A306" s="77">
        <v>182</v>
      </c>
      <c r="B306" s="7" t="s">
        <v>658</v>
      </c>
      <c r="C306" s="201" t="s">
        <v>668</v>
      </c>
      <c r="D306" s="201"/>
      <c r="E306" s="201"/>
      <c r="F306" s="201"/>
      <c r="G306" s="201"/>
      <c r="H306" s="78">
        <v>1420</v>
      </c>
    </row>
    <row r="307" spans="1:8" s="8" customFormat="1" ht="45" customHeight="1">
      <c r="A307" s="77">
        <v>183</v>
      </c>
      <c r="B307" s="7" t="s">
        <v>658</v>
      </c>
      <c r="C307" s="201" t="s">
        <v>669</v>
      </c>
      <c r="D307" s="201"/>
      <c r="E307" s="201"/>
      <c r="F307" s="201"/>
      <c r="G307" s="201"/>
      <c r="H307" s="81">
        <v>320</v>
      </c>
    </row>
    <row r="308" spans="1:8" s="8" customFormat="1" ht="34.5" customHeight="1">
      <c r="A308" s="265" t="s">
        <v>670</v>
      </c>
      <c r="B308" s="265"/>
      <c r="C308" s="265"/>
      <c r="D308" s="265"/>
      <c r="E308" s="265"/>
      <c r="F308" s="265"/>
      <c r="G308" s="265"/>
      <c r="H308" s="265"/>
    </row>
    <row r="309" spans="1:8" s="8" customFormat="1" ht="45" customHeight="1">
      <c r="A309" s="77">
        <v>184</v>
      </c>
      <c r="B309" s="7" t="s">
        <v>671</v>
      </c>
      <c r="C309" s="201" t="s">
        <v>672</v>
      </c>
      <c r="D309" s="201"/>
      <c r="E309" s="201"/>
      <c r="F309" s="201"/>
      <c r="G309" s="201"/>
      <c r="H309" s="81">
        <v>820</v>
      </c>
    </row>
    <row r="310" spans="1:8" s="10" customFormat="1" ht="45" customHeight="1">
      <c r="A310" s="77">
        <v>185</v>
      </c>
      <c r="B310" s="7" t="s">
        <v>671</v>
      </c>
      <c r="C310" s="201" t="s">
        <v>673</v>
      </c>
      <c r="D310" s="201"/>
      <c r="E310" s="201"/>
      <c r="F310" s="201"/>
      <c r="G310" s="201"/>
      <c r="H310" s="81">
        <v>460</v>
      </c>
    </row>
    <row r="311" spans="1:8" s="8" customFormat="1" ht="45" customHeight="1">
      <c r="A311" s="77">
        <v>186</v>
      </c>
      <c r="B311" s="7" t="s">
        <v>671</v>
      </c>
      <c r="C311" s="201" t="s">
        <v>674</v>
      </c>
      <c r="D311" s="201"/>
      <c r="E311" s="201"/>
      <c r="F311" s="201"/>
      <c r="G311" s="201"/>
      <c r="H311" s="81">
        <v>750</v>
      </c>
    </row>
    <row r="312" spans="1:8" s="8" customFormat="1" ht="45" customHeight="1">
      <c r="A312" s="77">
        <v>187</v>
      </c>
      <c r="B312" s="7" t="s">
        <v>671</v>
      </c>
      <c r="C312" s="201" t="s">
        <v>675</v>
      </c>
      <c r="D312" s="201"/>
      <c r="E312" s="201"/>
      <c r="F312" s="201"/>
      <c r="G312" s="201"/>
      <c r="H312" s="81">
        <v>860</v>
      </c>
    </row>
    <row r="313" spans="1:8" s="8" customFormat="1" ht="33" customHeight="1">
      <c r="A313" s="265" t="s">
        <v>676</v>
      </c>
      <c r="B313" s="265"/>
      <c r="C313" s="265"/>
      <c r="D313" s="265"/>
      <c r="E313" s="265"/>
      <c r="F313" s="265"/>
      <c r="G313" s="265"/>
      <c r="H313" s="265"/>
    </row>
    <row r="314" spans="1:8" s="8" customFormat="1" ht="64.5" customHeight="1">
      <c r="A314" s="77">
        <v>188</v>
      </c>
      <c r="B314" s="7" t="s">
        <v>671</v>
      </c>
      <c r="C314" s="201" t="s">
        <v>677</v>
      </c>
      <c r="D314" s="201"/>
      <c r="E314" s="201"/>
      <c r="F314" s="201"/>
      <c r="G314" s="201"/>
      <c r="H314" s="78">
        <v>2120</v>
      </c>
    </row>
    <row r="315" spans="1:8" s="8" customFormat="1" ht="43.5" customHeight="1">
      <c r="A315" s="77">
        <v>189</v>
      </c>
      <c r="B315" s="7" t="s">
        <v>671</v>
      </c>
      <c r="C315" s="201" t="s">
        <v>678</v>
      </c>
      <c r="D315" s="201"/>
      <c r="E315" s="201"/>
      <c r="F315" s="201"/>
      <c r="G315" s="201"/>
      <c r="H315" s="78">
        <v>3450</v>
      </c>
    </row>
    <row r="316" spans="1:8" s="35" customFormat="1" ht="39" customHeight="1">
      <c r="A316" s="265" t="s">
        <v>681</v>
      </c>
      <c r="B316" s="265"/>
      <c r="C316" s="265"/>
      <c r="D316" s="265"/>
      <c r="E316" s="265"/>
      <c r="F316" s="265"/>
      <c r="G316" s="265"/>
      <c r="H316" s="265"/>
    </row>
    <row r="317" spans="1:8" s="8" customFormat="1" ht="61.5" customHeight="1">
      <c r="A317" s="77">
        <v>190</v>
      </c>
      <c r="B317" s="7" t="s">
        <v>671</v>
      </c>
      <c r="C317" s="201" t="s">
        <v>683</v>
      </c>
      <c r="D317" s="201"/>
      <c r="E317" s="201"/>
      <c r="F317" s="201"/>
      <c r="G317" s="201"/>
      <c r="H317" s="78">
        <v>2940</v>
      </c>
    </row>
    <row r="318" spans="1:8" s="8" customFormat="1" ht="61.5" customHeight="1">
      <c r="A318" s="77">
        <v>191</v>
      </c>
      <c r="B318" s="7" t="s">
        <v>671</v>
      </c>
      <c r="C318" s="201" t="s">
        <v>684</v>
      </c>
      <c r="D318" s="201"/>
      <c r="E318" s="201"/>
      <c r="F318" s="201"/>
      <c r="G318" s="201"/>
      <c r="H318" s="78">
        <v>4600</v>
      </c>
    </row>
    <row r="319" spans="1:8" s="8" customFormat="1" ht="49.5" customHeight="1">
      <c r="A319" s="77">
        <v>192</v>
      </c>
      <c r="B319" s="7" t="s">
        <v>682</v>
      </c>
      <c r="C319" s="201" t="s">
        <v>301</v>
      </c>
      <c r="D319" s="201"/>
      <c r="E319" s="201"/>
      <c r="F319" s="201"/>
      <c r="G319" s="201"/>
      <c r="H319" s="78">
        <v>1380</v>
      </c>
    </row>
    <row r="320" spans="1:8" s="8" customFormat="1" ht="49.5" customHeight="1">
      <c r="A320" s="77">
        <v>193</v>
      </c>
      <c r="B320" s="7" t="s">
        <v>671</v>
      </c>
      <c r="C320" s="201" t="s">
        <v>302</v>
      </c>
      <c r="D320" s="201"/>
      <c r="E320" s="201"/>
      <c r="F320" s="201"/>
      <c r="G320" s="201"/>
      <c r="H320" s="78">
        <v>1150</v>
      </c>
    </row>
    <row r="321" spans="1:8" s="8" customFormat="1" ht="37.5" customHeight="1">
      <c r="A321" s="265" t="s">
        <v>685</v>
      </c>
      <c r="B321" s="265"/>
      <c r="C321" s="265"/>
      <c r="D321" s="265"/>
      <c r="E321" s="265"/>
      <c r="F321" s="265"/>
      <c r="G321" s="265"/>
      <c r="H321" s="265"/>
    </row>
    <row r="322" spans="1:8" s="35" customFormat="1" ht="40.5" customHeight="1">
      <c r="A322" s="77">
        <v>194</v>
      </c>
      <c r="B322" s="7" t="s">
        <v>686</v>
      </c>
      <c r="C322" s="201" t="s">
        <v>823</v>
      </c>
      <c r="D322" s="201"/>
      <c r="E322" s="201"/>
      <c r="F322" s="201"/>
      <c r="G322" s="201"/>
      <c r="H322" s="81">
        <v>220</v>
      </c>
    </row>
    <row r="323" spans="1:8" s="8" customFormat="1" ht="28.5" customHeight="1">
      <c r="A323" s="77">
        <v>195</v>
      </c>
      <c r="B323" s="7" t="s">
        <v>687</v>
      </c>
      <c r="C323" s="201" t="s">
        <v>688</v>
      </c>
      <c r="D323" s="201"/>
      <c r="E323" s="201"/>
      <c r="F323" s="201"/>
      <c r="G323" s="201"/>
      <c r="H323" s="81">
        <v>310</v>
      </c>
    </row>
    <row r="324" spans="1:8" s="8" customFormat="1" ht="37.5" customHeight="1">
      <c r="A324" s="77">
        <v>196</v>
      </c>
      <c r="B324" s="7" t="s">
        <v>687</v>
      </c>
      <c r="C324" s="201" t="s">
        <v>689</v>
      </c>
      <c r="D324" s="201"/>
      <c r="E324" s="201"/>
      <c r="F324" s="201"/>
      <c r="G324" s="201"/>
      <c r="H324" s="81">
        <v>520</v>
      </c>
    </row>
    <row r="325" spans="1:8" s="8" customFormat="1" ht="37.5" customHeight="1">
      <c r="A325" s="265" t="s">
        <v>690</v>
      </c>
      <c r="B325" s="265"/>
      <c r="C325" s="265"/>
      <c r="D325" s="265"/>
      <c r="E325" s="265"/>
      <c r="F325" s="265"/>
      <c r="G325" s="265"/>
      <c r="H325" s="265"/>
    </row>
    <row r="326" spans="1:8" s="8" customFormat="1" ht="37.5" customHeight="1">
      <c r="A326" s="77">
        <v>197</v>
      </c>
      <c r="B326" s="7" t="s">
        <v>691</v>
      </c>
      <c r="C326" s="201" t="s">
        <v>692</v>
      </c>
      <c r="D326" s="201"/>
      <c r="E326" s="201"/>
      <c r="F326" s="201"/>
      <c r="G326" s="201"/>
      <c r="H326" s="81">
        <v>200</v>
      </c>
    </row>
    <row r="327" spans="1:8" s="8" customFormat="1" ht="37.5" customHeight="1">
      <c r="A327" s="77">
        <v>198</v>
      </c>
      <c r="B327" s="7" t="s">
        <v>691</v>
      </c>
      <c r="C327" s="201" t="s">
        <v>693</v>
      </c>
      <c r="D327" s="201"/>
      <c r="E327" s="201"/>
      <c r="F327" s="201"/>
      <c r="G327" s="201"/>
      <c r="H327" s="81">
        <v>940</v>
      </c>
    </row>
    <row r="328" spans="1:8" s="8" customFormat="1" ht="37.5" customHeight="1">
      <c r="A328" s="77">
        <v>199</v>
      </c>
      <c r="B328" s="7" t="s">
        <v>691</v>
      </c>
      <c r="C328" s="201" t="s">
        <v>694</v>
      </c>
      <c r="D328" s="201"/>
      <c r="E328" s="201"/>
      <c r="F328" s="201"/>
      <c r="G328" s="201"/>
      <c r="H328" s="78">
        <v>1220</v>
      </c>
    </row>
    <row r="329" spans="1:8" s="8" customFormat="1" ht="37.5" customHeight="1">
      <c r="A329" s="77">
        <v>200</v>
      </c>
      <c r="B329" s="7" t="s">
        <v>691</v>
      </c>
      <c r="C329" s="201" t="s">
        <v>695</v>
      </c>
      <c r="D329" s="201"/>
      <c r="E329" s="201"/>
      <c r="F329" s="201"/>
      <c r="G329" s="201"/>
      <c r="H329" s="78">
        <v>1500</v>
      </c>
    </row>
    <row r="330" spans="1:8" s="8" customFormat="1" ht="37.5" customHeight="1">
      <c r="A330" s="77">
        <v>201</v>
      </c>
      <c r="B330" s="7" t="s">
        <v>691</v>
      </c>
      <c r="C330" s="201" t="s">
        <v>696</v>
      </c>
      <c r="D330" s="201"/>
      <c r="E330" s="201"/>
      <c r="F330" s="201"/>
      <c r="G330" s="201"/>
      <c r="H330" s="78">
        <v>1730</v>
      </c>
    </row>
    <row r="331" spans="1:8" s="8" customFormat="1" ht="36" customHeight="1">
      <c r="A331" s="265" t="s">
        <v>697</v>
      </c>
      <c r="B331" s="265"/>
      <c r="C331" s="265"/>
      <c r="D331" s="265"/>
      <c r="E331" s="265"/>
      <c r="F331" s="265"/>
      <c r="G331" s="265"/>
      <c r="H331" s="265"/>
    </row>
    <row r="332" spans="1:8" s="10" customFormat="1" ht="46.5" customHeight="1">
      <c r="A332" s="77">
        <v>202</v>
      </c>
      <c r="B332" s="7" t="s">
        <v>698</v>
      </c>
      <c r="C332" s="201" t="s">
        <v>303</v>
      </c>
      <c r="D332" s="191"/>
      <c r="E332" s="191"/>
      <c r="F332" s="191"/>
      <c r="G332" s="191"/>
      <c r="H332" s="81">
        <v>950</v>
      </c>
    </row>
    <row r="333" spans="1:8" s="8" customFormat="1" ht="55.5" customHeight="1">
      <c r="A333" s="77">
        <v>203</v>
      </c>
      <c r="B333" s="7" t="s">
        <v>698</v>
      </c>
      <c r="C333" s="267" t="s">
        <v>994</v>
      </c>
      <c r="D333" s="267"/>
      <c r="E333" s="267"/>
      <c r="F333" s="267"/>
      <c r="G333" s="267"/>
      <c r="H333" s="78">
        <v>1270</v>
      </c>
    </row>
    <row r="334" spans="1:8" s="8" customFormat="1" ht="51" customHeight="1">
      <c r="A334" s="77">
        <v>204</v>
      </c>
      <c r="B334" s="7" t="s">
        <v>698</v>
      </c>
      <c r="C334" s="267" t="s">
        <v>995</v>
      </c>
      <c r="D334" s="267"/>
      <c r="E334" s="267"/>
      <c r="F334" s="267"/>
      <c r="G334" s="267"/>
      <c r="H334" s="78">
        <v>1580</v>
      </c>
    </row>
    <row r="335" spans="1:8" s="8" customFormat="1" ht="52.5" customHeight="1">
      <c r="A335" s="77">
        <v>205</v>
      </c>
      <c r="B335" s="7" t="s">
        <v>698</v>
      </c>
      <c r="C335" s="201" t="s">
        <v>699</v>
      </c>
      <c r="D335" s="191"/>
      <c r="E335" s="191"/>
      <c r="F335" s="191"/>
      <c r="G335" s="191"/>
      <c r="H335" s="78">
        <v>1740</v>
      </c>
    </row>
    <row r="336" spans="1:8" s="8" customFormat="1" ht="46.5" customHeight="1">
      <c r="A336" s="77">
        <v>206</v>
      </c>
      <c r="B336" s="7" t="s">
        <v>698</v>
      </c>
      <c r="C336" s="201" t="s">
        <v>304</v>
      </c>
      <c r="D336" s="191"/>
      <c r="E336" s="191"/>
      <c r="F336" s="191"/>
      <c r="G336" s="191"/>
      <c r="H336" s="81">
        <v>230</v>
      </c>
    </row>
    <row r="337" spans="1:8" s="1" customFormat="1" ht="34.5" customHeight="1">
      <c r="A337" s="265" t="s">
        <v>700</v>
      </c>
      <c r="B337" s="265"/>
      <c r="C337" s="265"/>
      <c r="D337" s="265"/>
      <c r="E337" s="265"/>
      <c r="F337" s="265"/>
      <c r="G337" s="265"/>
      <c r="H337" s="265"/>
    </row>
    <row r="338" spans="1:8" s="4" customFormat="1" ht="46.5" customHeight="1">
      <c r="A338" s="77">
        <v>207</v>
      </c>
      <c r="B338" s="7" t="s">
        <v>698</v>
      </c>
      <c r="C338" s="201" t="s">
        <v>701</v>
      </c>
      <c r="D338" s="201"/>
      <c r="E338" s="201"/>
      <c r="F338" s="201"/>
      <c r="G338" s="201"/>
      <c r="H338" s="81">
        <v>730</v>
      </c>
    </row>
    <row r="339" spans="1:8" s="11" customFormat="1" ht="48" customHeight="1">
      <c r="A339" s="77">
        <v>208</v>
      </c>
      <c r="B339" s="7" t="s">
        <v>698</v>
      </c>
      <c r="C339" s="201" t="s">
        <v>702</v>
      </c>
      <c r="D339" s="201"/>
      <c r="E339" s="201"/>
      <c r="F339" s="201"/>
      <c r="G339" s="201"/>
      <c r="H339" s="81">
        <v>910</v>
      </c>
    </row>
    <row r="340" spans="1:8" s="12" customFormat="1" ht="49.5" customHeight="1">
      <c r="A340" s="77">
        <v>209</v>
      </c>
      <c r="B340" s="7" t="s">
        <v>698</v>
      </c>
      <c r="C340" s="201" t="s">
        <v>703</v>
      </c>
      <c r="D340" s="201"/>
      <c r="E340" s="201"/>
      <c r="F340" s="201"/>
      <c r="G340" s="201"/>
      <c r="H340" s="78">
        <v>1110</v>
      </c>
    </row>
    <row r="341" spans="1:8" s="8" customFormat="1" ht="51" customHeight="1">
      <c r="A341" s="77">
        <v>210</v>
      </c>
      <c r="B341" s="7" t="s">
        <v>698</v>
      </c>
      <c r="C341" s="201" t="s">
        <v>704</v>
      </c>
      <c r="D341" s="201"/>
      <c r="E341" s="201"/>
      <c r="F341" s="201"/>
      <c r="G341" s="201"/>
      <c r="H341" s="78">
        <v>1220</v>
      </c>
    </row>
    <row r="342" spans="1:8" s="8" customFormat="1" ht="46.5" customHeight="1">
      <c r="A342" s="77">
        <v>211</v>
      </c>
      <c r="B342" s="7" t="s">
        <v>698</v>
      </c>
      <c r="C342" s="201" t="s">
        <v>705</v>
      </c>
      <c r="D342" s="201"/>
      <c r="E342" s="201"/>
      <c r="F342" s="201"/>
      <c r="G342" s="201"/>
      <c r="H342" s="81">
        <v>460</v>
      </c>
    </row>
    <row r="343" spans="1:8" s="8" customFormat="1" ht="37.5" customHeight="1">
      <c r="A343" s="265" t="s">
        <v>706</v>
      </c>
      <c r="B343" s="265"/>
      <c r="C343" s="265"/>
      <c r="D343" s="265"/>
      <c r="E343" s="265"/>
      <c r="F343" s="265"/>
      <c r="G343" s="265"/>
      <c r="H343" s="265"/>
    </row>
    <row r="344" spans="1:8" s="8" customFormat="1" ht="37.5" customHeight="1">
      <c r="A344" s="77">
        <v>212</v>
      </c>
      <c r="B344" s="7" t="s">
        <v>707</v>
      </c>
      <c r="C344" s="201" t="s">
        <v>708</v>
      </c>
      <c r="D344" s="201"/>
      <c r="E344" s="201"/>
      <c r="F344" s="201"/>
      <c r="G344" s="201"/>
      <c r="H344" s="81">
        <v>120</v>
      </c>
    </row>
    <row r="345" spans="1:8" s="12" customFormat="1" ht="37.5" customHeight="1">
      <c r="A345" s="77">
        <v>213</v>
      </c>
      <c r="B345" s="7" t="s">
        <v>707</v>
      </c>
      <c r="C345" s="201" t="s">
        <v>709</v>
      </c>
      <c r="D345" s="201"/>
      <c r="E345" s="201"/>
      <c r="F345" s="201"/>
      <c r="G345" s="201"/>
      <c r="H345" s="81">
        <v>315</v>
      </c>
    </row>
    <row r="346" spans="1:8" s="8" customFormat="1" ht="37.5" customHeight="1">
      <c r="A346" s="77">
        <v>214</v>
      </c>
      <c r="B346" s="7" t="s">
        <v>710</v>
      </c>
      <c r="C346" s="201" t="s">
        <v>711</v>
      </c>
      <c r="D346" s="201"/>
      <c r="E346" s="201"/>
      <c r="F346" s="201"/>
      <c r="G346" s="201"/>
      <c r="H346" s="81">
        <v>270</v>
      </c>
    </row>
    <row r="347" spans="1:8" s="8" customFormat="1" ht="37.5" customHeight="1">
      <c r="A347" s="77">
        <v>215</v>
      </c>
      <c r="B347" s="7" t="s">
        <v>712</v>
      </c>
      <c r="C347" s="201" t="s">
        <v>713</v>
      </c>
      <c r="D347" s="201"/>
      <c r="E347" s="201"/>
      <c r="F347" s="201"/>
      <c r="G347" s="201"/>
      <c r="H347" s="81">
        <v>320</v>
      </c>
    </row>
    <row r="348" spans="1:8" s="8" customFormat="1" ht="46.5" customHeight="1">
      <c r="A348" s="77">
        <v>216</v>
      </c>
      <c r="B348" s="7" t="s">
        <v>698</v>
      </c>
      <c r="C348" s="201" t="s">
        <v>714</v>
      </c>
      <c r="D348" s="201"/>
      <c r="E348" s="201"/>
      <c r="F348" s="201"/>
      <c r="G348" s="201"/>
      <c r="H348" s="81">
        <v>910</v>
      </c>
    </row>
    <row r="349" spans="1:8" s="12" customFormat="1" ht="46.5" customHeight="1">
      <c r="A349" s="77">
        <v>217</v>
      </c>
      <c r="B349" s="7" t="s">
        <v>698</v>
      </c>
      <c r="C349" s="201" t="s">
        <v>715</v>
      </c>
      <c r="D349" s="201"/>
      <c r="E349" s="201"/>
      <c r="F349" s="201"/>
      <c r="G349" s="201"/>
      <c r="H349" s="78">
        <v>1500</v>
      </c>
    </row>
    <row r="350" spans="1:8" s="8" customFormat="1" ht="45" customHeight="1">
      <c r="A350" s="77">
        <v>218</v>
      </c>
      <c r="B350" s="7" t="s">
        <v>698</v>
      </c>
      <c r="C350" s="201" t="s">
        <v>716</v>
      </c>
      <c r="D350" s="201"/>
      <c r="E350" s="201"/>
      <c r="F350" s="201"/>
      <c r="G350" s="201"/>
      <c r="H350" s="78">
        <v>1670</v>
      </c>
    </row>
    <row r="351" spans="1:8" s="8" customFormat="1" ht="46.5" customHeight="1">
      <c r="A351" s="77">
        <v>219</v>
      </c>
      <c r="B351" s="7" t="s">
        <v>698</v>
      </c>
      <c r="C351" s="201" t="s">
        <v>717</v>
      </c>
      <c r="D351" s="201"/>
      <c r="E351" s="201"/>
      <c r="F351" s="201"/>
      <c r="G351" s="201"/>
      <c r="H351" s="81">
        <v>650</v>
      </c>
    </row>
    <row r="352" spans="1:8" s="8" customFormat="1" ht="37.5" customHeight="1">
      <c r="A352" s="77">
        <v>220</v>
      </c>
      <c r="B352" s="7" t="s">
        <v>718</v>
      </c>
      <c r="C352" s="201" t="s">
        <v>719</v>
      </c>
      <c r="D352" s="201"/>
      <c r="E352" s="201"/>
      <c r="F352" s="201"/>
      <c r="G352" s="201"/>
      <c r="H352" s="81">
        <v>215</v>
      </c>
    </row>
    <row r="353" spans="1:8" s="8" customFormat="1" ht="28.5" customHeight="1">
      <c r="A353" s="265" t="s">
        <v>720</v>
      </c>
      <c r="B353" s="265"/>
      <c r="C353" s="265"/>
      <c r="D353" s="265"/>
      <c r="E353" s="265"/>
      <c r="F353" s="265"/>
      <c r="G353" s="265"/>
      <c r="H353" s="265"/>
    </row>
    <row r="354" spans="1:8" s="12" customFormat="1" ht="37.5" customHeight="1">
      <c r="A354" s="77">
        <v>221</v>
      </c>
      <c r="B354" s="7" t="s">
        <v>686</v>
      </c>
      <c r="C354" s="201" t="s">
        <v>824</v>
      </c>
      <c r="D354" s="201"/>
      <c r="E354" s="201"/>
      <c r="F354" s="201"/>
      <c r="G354" s="201"/>
      <c r="H354" s="81">
        <v>320</v>
      </c>
    </row>
    <row r="355" spans="1:8" s="8" customFormat="1" ht="37.5" customHeight="1">
      <c r="A355" s="77">
        <v>222</v>
      </c>
      <c r="B355" s="7" t="s">
        <v>721</v>
      </c>
      <c r="C355" s="201" t="s">
        <v>722</v>
      </c>
      <c r="D355" s="201"/>
      <c r="E355" s="201"/>
      <c r="F355" s="201"/>
      <c r="G355" s="201"/>
      <c r="H355" s="81">
        <v>205</v>
      </c>
    </row>
    <row r="356" spans="1:8" s="8" customFormat="1" ht="37.5" customHeight="1">
      <c r="A356" s="77">
        <v>223</v>
      </c>
      <c r="B356" s="7" t="s">
        <v>723</v>
      </c>
      <c r="C356" s="201" t="s">
        <v>724</v>
      </c>
      <c r="D356" s="201"/>
      <c r="E356" s="201"/>
      <c r="F356" s="201"/>
      <c r="G356" s="201"/>
      <c r="H356" s="81">
        <v>230</v>
      </c>
    </row>
    <row r="357" spans="1:8" s="8" customFormat="1" ht="46.5" customHeight="1">
      <c r="A357" s="77">
        <v>224</v>
      </c>
      <c r="B357" s="7" t="s">
        <v>725</v>
      </c>
      <c r="C357" s="201" t="s">
        <v>825</v>
      </c>
      <c r="D357" s="201"/>
      <c r="E357" s="201"/>
      <c r="F357" s="201"/>
      <c r="G357" s="201"/>
      <c r="H357" s="81">
        <v>215</v>
      </c>
    </row>
    <row r="358" spans="1:8" s="8" customFormat="1" ht="6" customHeight="1">
      <c r="A358" s="183"/>
      <c r="B358" s="184"/>
      <c r="C358" s="185"/>
      <c r="D358" s="185"/>
      <c r="E358" s="185"/>
      <c r="F358" s="185"/>
      <c r="G358" s="185"/>
      <c r="H358" s="186"/>
    </row>
    <row r="359" spans="1:8" s="8" customFormat="1" ht="54.75" customHeight="1">
      <c r="A359" s="261" t="s">
        <v>284</v>
      </c>
      <c r="B359" s="261"/>
      <c r="C359" s="261"/>
      <c r="D359" s="261"/>
      <c r="E359" s="261"/>
      <c r="F359" s="261"/>
      <c r="G359" s="261"/>
      <c r="H359" s="261"/>
    </row>
    <row r="360" spans="1:8" s="8" customFormat="1" ht="9" customHeight="1">
      <c r="A360" s="2"/>
      <c r="B360" s="3"/>
      <c r="C360" s="2"/>
      <c r="D360" s="2"/>
      <c r="E360" s="2"/>
      <c r="F360" s="2"/>
      <c r="G360" s="2"/>
      <c r="H360" s="4"/>
    </row>
    <row r="361" spans="1:8" s="8" customFormat="1" ht="37.5" customHeight="1">
      <c r="A361" s="72" t="s">
        <v>574</v>
      </c>
      <c r="B361" s="72" t="s">
        <v>575</v>
      </c>
      <c r="C361" s="224" t="s">
        <v>362</v>
      </c>
      <c r="D361" s="225"/>
      <c r="E361" s="225"/>
      <c r="F361" s="225"/>
      <c r="G361" s="225"/>
      <c r="H361" s="87" t="s">
        <v>576</v>
      </c>
    </row>
    <row r="362" spans="1:8" s="8" customFormat="1" ht="37.5" customHeight="1">
      <c r="A362" s="268" t="s">
        <v>1250</v>
      </c>
      <c r="B362" s="268"/>
      <c r="C362" s="268"/>
      <c r="D362" s="268"/>
      <c r="E362" s="268"/>
      <c r="F362" s="268"/>
      <c r="G362" s="268"/>
      <c r="H362" s="268"/>
    </row>
    <row r="363" spans="1:8" s="8" customFormat="1" ht="37.5" customHeight="1">
      <c r="A363" s="77">
        <v>225</v>
      </c>
      <c r="B363" s="7" t="s">
        <v>285</v>
      </c>
      <c r="C363" s="201" t="s">
        <v>826</v>
      </c>
      <c r="D363" s="201"/>
      <c r="E363" s="201"/>
      <c r="F363" s="201"/>
      <c r="G363" s="201"/>
      <c r="H363" s="78">
        <v>900</v>
      </c>
    </row>
    <row r="364" spans="1:8" s="8" customFormat="1" ht="37.5" customHeight="1">
      <c r="A364" s="77">
        <v>226</v>
      </c>
      <c r="B364" s="7" t="s">
        <v>286</v>
      </c>
      <c r="C364" s="201" t="s">
        <v>287</v>
      </c>
      <c r="D364" s="201"/>
      <c r="E364" s="201"/>
      <c r="F364" s="201"/>
      <c r="G364" s="201"/>
      <c r="H364" s="78">
        <v>1630</v>
      </c>
    </row>
    <row r="365" spans="1:8" s="8" customFormat="1" ht="37.5" customHeight="1">
      <c r="A365" s="77">
        <v>227</v>
      </c>
      <c r="B365" s="7" t="s">
        <v>288</v>
      </c>
      <c r="C365" s="201" t="s">
        <v>827</v>
      </c>
      <c r="D365" s="201"/>
      <c r="E365" s="201"/>
      <c r="F365" s="201"/>
      <c r="G365" s="201"/>
      <c r="H365" s="78">
        <v>1520</v>
      </c>
    </row>
    <row r="366" spans="1:8" s="8" customFormat="1" ht="37.5" customHeight="1">
      <c r="A366" s="77">
        <v>228</v>
      </c>
      <c r="B366" s="7" t="s">
        <v>289</v>
      </c>
      <c r="C366" s="201" t="s">
        <v>290</v>
      </c>
      <c r="D366" s="201"/>
      <c r="E366" s="201"/>
      <c r="F366" s="201"/>
      <c r="G366" s="201"/>
      <c r="H366" s="78">
        <v>1990</v>
      </c>
    </row>
    <row r="367" spans="1:8" s="8" customFormat="1" ht="37.5" customHeight="1">
      <c r="A367" s="268" t="s">
        <v>1251</v>
      </c>
      <c r="B367" s="268"/>
      <c r="C367" s="268"/>
      <c r="D367" s="268"/>
      <c r="E367" s="268"/>
      <c r="F367" s="268"/>
      <c r="G367" s="268"/>
      <c r="H367" s="268"/>
    </row>
    <row r="368" spans="1:8" s="8" customFormat="1" ht="37.5" customHeight="1">
      <c r="A368" s="77">
        <v>229</v>
      </c>
      <c r="B368" s="7" t="s">
        <v>291</v>
      </c>
      <c r="C368" s="201" t="s">
        <v>292</v>
      </c>
      <c r="D368" s="201"/>
      <c r="E368" s="201"/>
      <c r="F368" s="201"/>
      <c r="G368" s="201"/>
      <c r="H368" s="78">
        <v>2090</v>
      </c>
    </row>
    <row r="369" spans="1:8" s="8" customFormat="1" ht="37.5" customHeight="1">
      <c r="A369" s="77">
        <v>230</v>
      </c>
      <c r="B369" s="7" t="s">
        <v>293</v>
      </c>
      <c r="C369" s="201" t="s">
        <v>294</v>
      </c>
      <c r="D369" s="201"/>
      <c r="E369" s="201"/>
      <c r="F369" s="201"/>
      <c r="G369" s="201"/>
      <c r="H369" s="78">
        <v>1520</v>
      </c>
    </row>
    <row r="370" spans="1:8" s="8" customFormat="1" ht="37.5" customHeight="1">
      <c r="A370" s="77">
        <v>231</v>
      </c>
      <c r="B370" s="7" t="s">
        <v>828</v>
      </c>
      <c r="C370" s="201" t="s">
        <v>295</v>
      </c>
      <c r="D370" s="201"/>
      <c r="E370" s="201"/>
      <c r="F370" s="201"/>
      <c r="G370" s="201"/>
      <c r="H370" s="78">
        <v>755</v>
      </c>
    </row>
    <row r="371" spans="1:8" s="8" customFormat="1" ht="37.5" customHeight="1">
      <c r="A371" s="268" t="s">
        <v>1252</v>
      </c>
      <c r="B371" s="268"/>
      <c r="C371" s="268"/>
      <c r="D371" s="268"/>
      <c r="E371" s="268"/>
      <c r="F371" s="268"/>
      <c r="G371" s="268"/>
      <c r="H371" s="268"/>
    </row>
    <row r="372" spans="1:8" s="8" customFormat="1" ht="37.5" customHeight="1">
      <c r="A372" s="77">
        <v>232</v>
      </c>
      <c r="B372" s="7" t="s">
        <v>296</v>
      </c>
      <c r="C372" s="201" t="s">
        <v>297</v>
      </c>
      <c r="D372" s="201"/>
      <c r="E372" s="201"/>
      <c r="F372" s="201"/>
      <c r="G372" s="201"/>
      <c r="H372" s="78">
        <v>770</v>
      </c>
    </row>
    <row r="373" spans="1:8" s="8" customFormat="1" ht="37.5" customHeight="1">
      <c r="A373" s="77">
        <v>233</v>
      </c>
      <c r="B373" s="7" t="s">
        <v>310</v>
      </c>
      <c r="C373" s="201" t="s">
        <v>311</v>
      </c>
      <c r="D373" s="201"/>
      <c r="E373" s="201"/>
      <c r="F373" s="201"/>
      <c r="G373" s="201"/>
      <c r="H373" s="78">
        <v>470</v>
      </c>
    </row>
    <row r="374" spans="1:8" s="8" customFormat="1" ht="37.5" customHeight="1">
      <c r="A374" s="77">
        <v>234</v>
      </c>
      <c r="B374" s="7" t="s">
        <v>312</v>
      </c>
      <c r="C374" s="201" t="s">
        <v>313</v>
      </c>
      <c r="D374" s="201"/>
      <c r="E374" s="201"/>
      <c r="F374" s="201"/>
      <c r="G374" s="201"/>
      <c r="H374" s="78">
        <v>1130</v>
      </c>
    </row>
    <row r="375" spans="1:8" s="8" customFormat="1" ht="37.5" customHeight="1">
      <c r="A375" s="77">
        <v>235</v>
      </c>
      <c r="B375" s="7" t="s">
        <v>314</v>
      </c>
      <c r="C375" s="201" t="s">
        <v>315</v>
      </c>
      <c r="D375" s="201"/>
      <c r="E375" s="201"/>
      <c r="F375" s="201"/>
      <c r="G375" s="201"/>
      <c r="H375" s="78">
        <v>1535</v>
      </c>
    </row>
    <row r="376" spans="1:8" s="8" customFormat="1" ht="37.5" customHeight="1">
      <c r="A376" s="268" t="s">
        <v>1253</v>
      </c>
      <c r="B376" s="268"/>
      <c r="C376" s="268"/>
      <c r="D376" s="268"/>
      <c r="E376" s="268"/>
      <c r="F376" s="268"/>
      <c r="G376" s="268"/>
      <c r="H376" s="268"/>
    </row>
    <row r="377" spans="1:8" s="8" customFormat="1" ht="37.5" customHeight="1">
      <c r="A377" s="77">
        <v>236</v>
      </c>
      <c r="B377" s="7" t="s">
        <v>316</v>
      </c>
      <c r="C377" s="201" t="s">
        <v>317</v>
      </c>
      <c r="D377" s="201"/>
      <c r="E377" s="201"/>
      <c r="F377" s="201"/>
      <c r="G377" s="201"/>
      <c r="H377" s="78">
        <v>950</v>
      </c>
    </row>
    <row r="378" spans="1:8" s="8" customFormat="1" ht="37.5" customHeight="1">
      <c r="A378" s="77">
        <v>237</v>
      </c>
      <c r="B378" s="7" t="s">
        <v>318</v>
      </c>
      <c r="C378" s="201" t="s">
        <v>319</v>
      </c>
      <c r="D378" s="201"/>
      <c r="E378" s="201"/>
      <c r="F378" s="201"/>
      <c r="G378" s="201"/>
      <c r="H378" s="78">
        <v>875</v>
      </c>
    </row>
    <row r="379" spans="1:8" s="8" customFormat="1" ht="37.5" customHeight="1">
      <c r="A379" s="77">
        <v>238</v>
      </c>
      <c r="B379" s="7" t="s">
        <v>320</v>
      </c>
      <c r="C379" s="201" t="s">
        <v>829</v>
      </c>
      <c r="D379" s="201"/>
      <c r="E379" s="201"/>
      <c r="F379" s="201"/>
      <c r="G379" s="201"/>
      <c r="H379" s="78">
        <v>900</v>
      </c>
    </row>
    <row r="380" spans="1:8" s="8" customFormat="1" ht="37.5" customHeight="1">
      <c r="A380" s="77">
        <v>239</v>
      </c>
      <c r="B380" s="7" t="s">
        <v>321</v>
      </c>
      <c r="C380" s="201" t="s">
        <v>830</v>
      </c>
      <c r="D380" s="201"/>
      <c r="E380" s="201"/>
      <c r="F380" s="201"/>
      <c r="G380" s="201"/>
      <c r="H380" s="78">
        <v>980</v>
      </c>
    </row>
    <row r="381" spans="1:8" s="8" customFormat="1" ht="37.5" customHeight="1">
      <c r="A381" s="77">
        <v>240</v>
      </c>
      <c r="B381" s="7" t="s">
        <v>322</v>
      </c>
      <c r="C381" s="201" t="s">
        <v>323</v>
      </c>
      <c r="D381" s="201"/>
      <c r="E381" s="201"/>
      <c r="F381" s="201"/>
      <c r="G381" s="201"/>
      <c r="H381" s="78">
        <v>815</v>
      </c>
    </row>
    <row r="382" spans="1:8" s="8" customFormat="1" ht="37.5" customHeight="1">
      <c r="A382" s="77">
        <v>241</v>
      </c>
      <c r="B382" s="7" t="s">
        <v>324</v>
      </c>
      <c r="C382" s="201" t="s">
        <v>325</v>
      </c>
      <c r="D382" s="201"/>
      <c r="E382" s="201"/>
      <c r="F382" s="201"/>
      <c r="G382" s="201"/>
      <c r="H382" s="78">
        <v>1070</v>
      </c>
    </row>
    <row r="383" spans="1:8" s="8" customFormat="1" ht="37.5" customHeight="1">
      <c r="A383" s="77">
        <v>242</v>
      </c>
      <c r="B383" s="7" t="s">
        <v>326</v>
      </c>
      <c r="C383" s="201" t="s">
        <v>327</v>
      </c>
      <c r="D383" s="201"/>
      <c r="E383" s="201"/>
      <c r="F383" s="201"/>
      <c r="G383" s="201"/>
      <c r="H383" s="78">
        <v>710</v>
      </c>
    </row>
    <row r="384" spans="1:8" s="8" customFormat="1" ht="37.5" customHeight="1">
      <c r="A384" s="77">
        <v>243</v>
      </c>
      <c r="B384" s="7" t="s">
        <v>328</v>
      </c>
      <c r="C384" s="201" t="s">
        <v>329</v>
      </c>
      <c r="D384" s="201"/>
      <c r="E384" s="201"/>
      <c r="F384" s="201"/>
      <c r="G384" s="201"/>
      <c r="H384" s="78">
        <v>770</v>
      </c>
    </row>
    <row r="385" spans="1:8" s="8" customFormat="1" ht="37.5" customHeight="1">
      <c r="A385" s="77">
        <v>244</v>
      </c>
      <c r="B385" s="7" t="s">
        <v>330</v>
      </c>
      <c r="C385" s="201" t="s">
        <v>331</v>
      </c>
      <c r="D385" s="201"/>
      <c r="E385" s="201"/>
      <c r="F385" s="201"/>
      <c r="G385" s="201"/>
      <c r="H385" s="78">
        <v>815</v>
      </c>
    </row>
    <row r="386" spans="1:8" s="8" customFormat="1" ht="37.5" customHeight="1">
      <c r="A386" s="77">
        <v>245</v>
      </c>
      <c r="B386" s="7" t="s">
        <v>332</v>
      </c>
      <c r="C386" s="201" t="s">
        <v>333</v>
      </c>
      <c r="D386" s="201"/>
      <c r="E386" s="201"/>
      <c r="F386" s="201"/>
      <c r="G386" s="201"/>
      <c r="H386" s="78">
        <v>770</v>
      </c>
    </row>
    <row r="387" spans="1:8" s="8" customFormat="1" ht="37.5" customHeight="1">
      <c r="A387" s="77">
        <v>246</v>
      </c>
      <c r="B387" s="7" t="s">
        <v>334</v>
      </c>
      <c r="C387" s="201" t="s">
        <v>335</v>
      </c>
      <c r="D387" s="201"/>
      <c r="E387" s="201"/>
      <c r="F387" s="201"/>
      <c r="G387" s="201"/>
      <c r="H387" s="78">
        <v>620</v>
      </c>
    </row>
    <row r="388" spans="1:8" s="13" customFormat="1" ht="37.5" customHeight="1">
      <c r="A388" s="77">
        <v>247</v>
      </c>
      <c r="B388" s="7" t="s">
        <v>336</v>
      </c>
      <c r="C388" s="201" t="s">
        <v>831</v>
      </c>
      <c r="D388" s="201"/>
      <c r="E388" s="201"/>
      <c r="F388" s="201"/>
      <c r="G388" s="201"/>
      <c r="H388" s="78">
        <v>770</v>
      </c>
    </row>
    <row r="389" spans="1:8" s="11" customFormat="1" ht="37.5" customHeight="1">
      <c r="A389" s="77">
        <v>248</v>
      </c>
      <c r="B389" s="7" t="s">
        <v>337</v>
      </c>
      <c r="C389" s="201" t="s">
        <v>338</v>
      </c>
      <c r="D389" s="201"/>
      <c r="E389" s="201"/>
      <c r="F389" s="201"/>
      <c r="G389" s="201"/>
      <c r="H389" s="78">
        <v>770</v>
      </c>
    </row>
    <row r="390" spans="1:8" s="6" customFormat="1" ht="37.5" customHeight="1">
      <c r="A390" s="77">
        <v>249</v>
      </c>
      <c r="B390" s="7" t="s">
        <v>339</v>
      </c>
      <c r="C390" s="201" t="s">
        <v>340</v>
      </c>
      <c r="D390" s="201"/>
      <c r="E390" s="201"/>
      <c r="F390" s="201"/>
      <c r="G390" s="201"/>
      <c r="H390" s="78">
        <v>815</v>
      </c>
    </row>
    <row r="391" spans="1:8" s="8" customFormat="1" ht="37.5" customHeight="1">
      <c r="A391" s="77">
        <v>250</v>
      </c>
      <c r="B391" s="7" t="s">
        <v>341</v>
      </c>
      <c r="C391" s="201" t="s">
        <v>342</v>
      </c>
      <c r="D391" s="201"/>
      <c r="E391" s="201"/>
      <c r="F391" s="201"/>
      <c r="G391" s="201"/>
      <c r="H391" s="78">
        <v>815</v>
      </c>
    </row>
    <row r="392" spans="1:8" s="8" customFormat="1" ht="37.5" customHeight="1">
      <c r="A392" s="77">
        <v>251</v>
      </c>
      <c r="B392" s="7" t="s">
        <v>343</v>
      </c>
      <c r="C392" s="201" t="s">
        <v>344</v>
      </c>
      <c r="D392" s="201"/>
      <c r="E392" s="201"/>
      <c r="F392" s="201"/>
      <c r="G392" s="201"/>
      <c r="H392" s="78">
        <v>500</v>
      </c>
    </row>
    <row r="393" spans="1:8" s="8" customFormat="1" ht="37.5" customHeight="1">
      <c r="A393" s="77">
        <v>252</v>
      </c>
      <c r="B393" s="7" t="s">
        <v>345</v>
      </c>
      <c r="C393" s="201" t="s">
        <v>832</v>
      </c>
      <c r="D393" s="201"/>
      <c r="E393" s="201"/>
      <c r="F393" s="201"/>
      <c r="G393" s="201"/>
      <c r="H393" s="78">
        <v>1500</v>
      </c>
    </row>
    <row r="394" spans="1:8" s="8" customFormat="1" ht="37.5" customHeight="1">
      <c r="A394" s="77">
        <v>253</v>
      </c>
      <c r="B394" s="7" t="s">
        <v>346</v>
      </c>
      <c r="C394" s="201" t="s">
        <v>347</v>
      </c>
      <c r="D394" s="201"/>
      <c r="E394" s="201"/>
      <c r="F394" s="201"/>
      <c r="G394" s="201"/>
      <c r="H394" s="78">
        <v>670</v>
      </c>
    </row>
    <row r="395" spans="1:8" s="8" customFormat="1" ht="37.5" customHeight="1">
      <c r="A395" s="77">
        <v>254</v>
      </c>
      <c r="B395" s="7" t="s">
        <v>348</v>
      </c>
      <c r="C395" s="201" t="s">
        <v>349</v>
      </c>
      <c r="D395" s="201"/>
      <c r="E395" s="201"/>
      <c r="F395" s="201"/>
      <c r="G395" s="201"/>
      <c r="H395" s="78">
        <v>1870</v>
      </c>
    </row>
    <row r="396" spans="1:8" s="8" customFormat="1" ht="37.5" customHeight="1">
      <c r="A396" s="77">
        <v>255</v>
      </c>
      <c r="B396" s="7" t="s">
        <v>350</v>
      </c>
      <c r="C396" s="201" t="s">
        <v>351</v>
      </c>
      <c r="D396" s="201"/>
      <c r="E396" s="201"/>
      <c r="F396" s="201"/>
      <c r="G396" s="201"/>
      <c r="H396" s="78">
        <v>1560</v>
      </c>
    </row>
    <row r="397" spans="1:8" s="8" customFormat="1" ht="37.5" customHeight="1">
      <c r="A397" s="77">
        <v>256</v>
      </c>
      <c r="B397" s="7" t="s">
        <v>352</v>
      </c>
      <c r="C397" s="201" t="s">
        <v>353</v>
      </c>
      <c r="D397" s="201"/>
      <c r="E397" s="201"/>
      <c r="F397" s="201"/>
      <c r="G397" s="201"/>
      <c r="H397" s="78">
        <v>1190</v>
      </c>
    </row>
    <row r="398" spans="1:8" s="8" customFormat="1" ht="37.5" customHeight="1">
      <c r="A398" s="77">
        <v>257</v>
      </c>
      <c r="B398" s="7" t="s">
        <v>354</v>
      </c>
      <c r="C398" s="201" t="s">
        <v>355</v>
      </c>
      <c r="D398" s="201"/>
      <c r="E398" s="201"/>
      <c r="F398" s="201"/>
      <c r="G398" s="201"/>
      <c r="H398" s="78">
        <v>750</v>
      </c>
    </row>
    <row r="399" spans="1:8" s="8" customFormat="1" ht="37.5" customHeight="1">
      <c r="A399" s="77">
        <v>258</v>
      </c>
      <c r="B399" s="7" t="s">
        <v>356</v>
      </c>
      <c r="C399" s="201" t="s">
        <v>357</v>
      </c>
      <c r="D399" s="201"/>
      <c r="E399" s="201"/>
      <c r="F399" s="201"/>
      <c r="G399" s="201"/>
      <c r="H399" s="78">
        <v>920</v>
      </c>
    </row>
    <row r="400" spans="1:8" s="8" customFormat="1" ht="37.5" customHeight="1">
      <c r="A400" s="77">
        <v>259</v>
      </c>
      <c r="B400" s="7" t="s">
        <v>358</v>
      </c>
      <c r="C400" s="201" t="s">
        <v>359</v>
      </c>
      <c r="D400" s="201"/>
      <c r="E400" s="201"/>
      <c r="F400" s="201"/>
      <c r="G400" s="201"/>
      <c r="H400" s="78">
        <v>950</v>
      </c>
    </row>
    <row r="401" spans="1:8" s="8" customFormat="1" ht="37.5" customHeight="1">
      <c r="A401" s="77">
        <v>260</v>
      </c>
      <c r="B401" s="7" t="s">
        <v>360</v>
      </c>
      <c r="C401" s="201" t="s">
        <v>363</v>
      </c>
      <c r="D401" s="201"/>
      <c r="E401" s="201"/>
      <c r="F401" s="201"/>
      <c r="G401" s="201"/>
      <c r="H401" s="78">
        <v>770</v>
      </c>
    </row>
    <row r="402" spans="1:8" s="8" customFormat="1" ht="37.5" customHeight="1">
      <c r="A402" s="77">
        <v>261</v>
      </c>
      <c r="B402" s="7" t="s">
        <v>364</v>
      </c>
      <c r="C402" s="201" t="s">
        <v>365</v>
      </c>
      <c r="D402" s="201"/>
      <c r="E402" s="201"/>
      <c r="F402" s="201"/>
      <c r="G402" s="201"/>
      <c r="H402" s="78">
        <v>840</v>
      </c>
    </row>
    <row r="403" spans="1:8" s="8" customFormat="1" ht="37.5" customHeight="1">
      <c r="A403" s="77">
        <v>262</v>
      </c>
      <c r="B403" s="7" t="s">
        <v>366</v>
      </c>
      <c r="C403" s="201" t="s">
        <v>817</v>
      </c>
      <c r="D403" s="201"/>
      <c r="E403" s="201"/>
      <c r="F403" s="201"/>
      <c r="G403" s="201"/>
      <c r="H403" s="78">
        <v>380</v>
      </c>
    </row>
    <row r="404" spans="1:8" s="8" customFormat="1" ht="37.5" customHeight="1">
      <c r="A404" s="77">
        <v>263</v>
      </c>
      <c r="B404" s="7" t="s">
        <v>367</v>
      </c>
      <c r="C404" s="201" t="s">
        <v>368</v>
      </c>
      <c r="D404" s="201"/>
      <c r="E404" s="201"/>
      <c r="F404" s="201"/>
      <c r="G404" s="201"/>
      <c r="H404" s="78">
        <v>1020</v>
      </c>
    </row>
    <row r="405" spans="1:8" s="8" customFormat="1" ht="37.5" customHeight="1">
      <c r="A405" s="77">
        <v>264</v>
      </c>
      <c r="B405" s="7" t="s">
        <v>369</v>
      </c>
      <c r="C405" s="201" t="s">
        <v>370</v>
      </c>
      <c r="D405" s="201"/>
      <c r="E405" s="201"/>
      <c r="F405" s="201"/>
      <c r="G405" s="201"/>
      <c r="H405" s="78">
        <v>1020</v>
      </c>
    </row>
    <row r="406" spans="1:8" s="8" customFormat="1" ht="37.5" customHeight="1">
      <c r="A406" s="77">
        <v>265</v>
      </c>
      <c r="B406" s="7" t="s">
        <v>371</v>
      </c>
      <c r="C406" s="201" t="s">
        <v>372</v>
      </c>
      <c r="D406" s="201"/>
      <c r="E406" s="201"/>
      <c r="F406" s="201"/>
      <c r="G406" s="201"/>
      <c r="H406" s="78">
        <v>840</v>
      </c>
    </row>
    <row r="407" spans="1:8" s="8" customFormat="1" ht="37.5" customHeight="1">
      <c r="A407" s="77">
        <v>266</v>
      </c>
      <c r="B407" s="7" t="s">
        <v>373</v>
      </c>
      <c r="C407" s="201" t="s">
        <v>374</v>
      </c>
      <c r="D407" s="201"/>
      <c r="E407" s="201"/>
      <c r="F407" s="201"/>
      <c r="G407" s="201"/>
      <c r="H407" s="78">
        <v>780</v>
      </c>
    </row>
    <row r="408" spans="1:8" s="8" customFormat="1" ht="37.5" customHeight="1">
      <c r="A408" s="77">
        <v>267</v>
      </c>
      <c r="B408" s="7" t="s">
        <v>375</v>
      </c>
      <c r="C408" s="201" t="s">
        <v>376</v>
      </c>
      <c r="D408" s="201"/>
      <c r="E408" s="201"/>
      <c r="F408" s="201"/>
      <c r="G408" s="201"/>
      <c r="H408" s="78">
        <v>840</v>
      </c>
    </row>
    <row r="409" spans="1:8" s="8" customFormat="1" ht="54.75" customHeight="1">
      <c r="A409" s="226" t="s">
        <v>993</v>
      </c>
      <c r="B409" s="226"/>
      <c r="C409" s="226"/>
      <c r="D409" s="226"/>
      <c r="E409" s="226"/>
      <c r="F409" s="226"/>
      <c r="G409" s="226"/>
      <c r="H409" s="226"/>
    </row>
    <row r="410" spans="1:8" s="8" customFormat="1" ht="15" customHeight="1">
      <c r="A410" s="14"/>
      <c r="B410" s="15"/>
      <c r="C410" s="14"/>
      <c r="D410" s="14"/>
      <c r="E410" s="14"/>
      <c r="F410" s="14"/>
      <c r="G410" s="14"/>
      <c r="H410" s="11"/>
    </row>
    <row r="411" spans="1:8" s="8" customFormat="1" ht="37.5" customHeight="1">
      <c r="A411" s="72" t="s">
        <v>574</v>
      </c>
      <c r="B411" s="72" t="s">
        <v>575</v>
      </c>
      <c r="C411" s="224" t="s">
        <v>362</v>
      </c>
      <c r="D411" s="225"/>
      <c r="E411" s="225"/>
      <c r="F411" s="225"/>
      <c r="G411" s="225"/>
      <c r="H411" s="87" t="s">
        <v>576</v>
      </c>
    </row>
    <row r="412" spans="1:8" s="8" customFormat="1" ht="37.5" customHeight="1">
      <c r="A412" s="77">
        <v>268</v>
      </c>
      <c r="B412" s="7" t="s">
        <v>1297</v>
      </c>
      <c r="C412" s="201" t="s">
        <v>1298</v>
      </c>
      <c r="D412" s="201"/>
      <c r="E412" s="201"/>
      <c r="F412" s="201"/>
      <c r="G412" s="201"/>
      <c r="H412" s="78">
        <v>4750</v>
      </c>
    </row>
    <row r="413" spans="1:8" s="13" customFormat="1" ht="37.5" customHeight="1">
      <c r="A413" s="77">
        <v>269</v>
      </c>
      <c r="B413" s="7" t="s">
        <v>1299</v>
      </c>
      <c r="C413" s="201" t="s">
        <v>1300</v>
      </c>
      <c r="D413" s="201"/>
      <c r="E413" s="201"/>
      <c r="F413" s="201"/>
      <c r="G413" s="201"/>
      <c r="H413" s="78">
        <v>9360</v>
      </c>
    </row>
    <row r="414" spans="1:8" s="11" customFormat="1" ht="37.5" customHeight="1">
      <c r="A414" s="77">
        <v>270</v>
      </c>
      <c r="B414" s="7" t="s">
        <v>987</v>
      </c>
      <c r="C414" s="201" t="s">
        <v>726</v>
      </c>
      <c r="D414" s="201"/>
      <c r="E414" s="201"/>
      <c r="F414" s="201"/>
      <c r="G414" s="201"/>
      <c r="H414" s="78">
        <v>4750</v>
      </c>
    </row>
    <row r="415" spans="1:8" s="6" customFormat="1" ht="37.5" customHeight="1">
      <c r="A415" s="77">
        <v>271</v>
      </c>
      <c r="B415" s="7" t="s">
        <v>727</v>
      </c>
      <c r="C415" s="201" t="s">
        <v>728</v>
      </c>
      <c r="D415" s="201"/>
      <c r="E415" s="201"/>
      <c r="F415" s="201"/>
      <c r="G415" s="201"/>
      <c r="H415" s="78">
        <v>9360</v>
      </c>
    </row>
    <row r="416" spans="1:8" s="12" customFormat="1" ht="37.5" customHeight="1">
      <c r="A416" s="77">
        <v>272</v>
      </c>
      <c r="B416" s="7" t="s">
        <v>729</v>
      </c>
      <c r="C416" s="201" t="s">
        <v>730</v>
      </c>
      <c r="D416" s="201"/>
      <c r="E416" s="201"/>
      <c r="F416" s="201"/>
      <c r="G416" s="201"/>
      <c r="H416" s="78">
        <v>5470</v>
      </c>
    </row>
    <row r="417" spans="1:8" s="8" customFormat="1" ht="37.5" customHeight="1">
      <c r="A417" s="77">
        <v>273</v>
      </c>
      <c r="B417" s="7" t="s">
        <v>731</v>
      </c>
      <c r="C417" s="201" t="s">
        <v>732</v>
      </c>
      <c r="D417" s="201"/>
      <c r="E417" s="201"/>
      <c r="F417" s="201"/>
      <c r="G417" s="201"/>
      <c r="H417" s="78">
        <v>10080</v>
      </c>
    </row>
    <row r="418" spans="1:8" s="8" customFormat="1" ht="37.5" customHeight="1">
      <c r="A418" s="77">
        <v>274</v>
      </c>
      <c r="B418" s="7" t="s">
        <v>733</v>
      </c>
      <c r="C418" s="201" t="s">
        <v>734</v>
      </c>
      <c r="D418" s="201"/>
      <c r="E418" s="201"/>
      <c r="F418" s="201"/>
      <c r="G418" s="201"/>
      <c r="H418" s="78">
        <v>3890</v>
      </c>
    </row>
    <row r="419" spans="1:8" s="8" customFormat="1" ht="37.5" customHeight="1">
      <c r="A419" s="77">
        <v>275</v>
      </c>
      <c r="B419" s="7" t="s">
        <v>735</v>
      </c>
      <c r="C419" s="201" t="s">
        <v>736</v>
      </c>
      <c r="D419" s="201"/>
      <c r="E419" s="201"/>
      <c r="F419" s="201"/>
      <c r="G419" s="201"/>
      <c r="H419" s="78">
        <v>3890</v>
      </c>
    </row>
    <row r="420" spans="1:8" s="8" customFormat="1" ht="37.5" customHeight="1">
      <c r="A420" s="77">
        <v>276</v>
      </c>
      <c r="B420" s="7" t="s">
        <v>737</v>
      </c>
      <c r="C420" s="201" t="s">
        <v>738</v>
      </c>
      <c r="D420" s="201"/>
      <c r="E420" s="201"/>
      <c r="F420" s="201"/>
      <c r="G420" s="201"/>
      <c r="H420" s="78">
        <v>4750</v>
      </c>
    </row>
    <row r="421" spans="1:8" s="8" customFormat="1" ht="37.5" customHeight="1">
      <c r="A421" s="77">
        <v>277</v>
      </c>
      <c r="B421" s="7" t="s">
        <v>739</v>
      </c>
      <c r="C421" s="201" t="s">
        <v>740</v>
      </c>
      <c r="D421" s="201"/>
      <c r="E421" s="201"/>
      <c r="F421" s="201"/>
      <c r="G421" s="201"/>
      <c r="H421" s="78">
        <v>4750</v>
      </c>
    </row>
    <row r="422" spans="1:8" s="8" customFormat="1" ht="37.5" customHeight="1">
      <c r="A422" s="77">
        <v>278</v>
      </c>
      <c r="B422" s="7" t="s">
        <v>741</v>
      </c>
      <c r="C422" s="201" t="s">
        <v>742</v>
      </c>
      <c r="D422" s="201"/>
      <c r="E422" s="201"/>
      <c r="F422" s="201"/>
      <c r="G422" s="201"/>
      <c r="H422" s="78">
        <v>4750</v>
      </c>
    </row>
    <row r="423" spans="1:8" s="8" customFormat="1" ht="37.5" customHeight="1">
      <c r="A423" s="77">
        <v>279</v>
      </c>
      <c r="B423" s="7" t="s">
        <v>743</v>
      </c>
      <c r="C423" s="201" t="s">
        <v>744</v>
      </c>
      <c r="D423" s="201"/>
      <c r="E423" s="201"/>
      <c r="F423" s="201"/>
      <c r="G423" s="201"/>
      <c r="H423" s="78">
        <v>9360</v>
      </c>
    </row>
    <row r="424" spans="1:8" s="8" customFormat="1" ht="37.5" customHeight="1">
      <c r="A424" s="77">
        <v>280</v>
      </c>
      <c r="B424" s="7" t="s">
        <v>745</v>
      </c>
      <c r="C424" s="201" t="s">
        <v>746</v>
      </c>
      <c r="D424" s="201"/>
      <c r="E424" s="201"/>
      <c r="F424" s="201"/>
      <c r="G424" s="201"/>
      <c r="H424" s="78">
        <v>4750</v>
      </c>
    </row>
    <row r="425" spans="1:8" s="8" customFormat="1" ht="48" customHeight="1">
      <c r="A425" s="77">
        <v>281</v>
      </c>
      <c r="B425" s="7" t="s">
        <v>747</v>
      </c>
      <c r="C425" s="201" t="s">
        <v>748</v>
      </c>
      <c r="D425" s="201"/>
      <c r="E425" s="201"/>
      <c r="F425" s="201"/>
      <c r="G425" s="201"/>
      <c r="H425" s="78">
        <v>4750</v>
      </c>
    </row>
    <row r="426" spans="1:8" s="8" customFormat="1" ht="48" customHeight="1">
      <c r="A426" s="77">
        <v>282</v>
      </c>
      <c r="B426" s="7" t="s">
        <v>749</v>
      </c>
      <c r="C426" s="201" t="s">
        <v>750</v>
      </c>
      <c r="D426" s="201"/>
      <c r="E426" s="201"/>
      <c r="F426" s="201"/>
      <c r="G426" s="201"/>
      <c r="H426" s="78">
        <v>9360</v>
      </c>
    </row>
    <row r="427" spans="1:8" s="8" customFormat="1" ht="37.5" customHeight="1">
      <c r="A427" s="77">
        <v>283</v>
      </c>
      <c r="B427" s="7" t="s">
        <v>751</v>
      </c>
      <c r="C427" s="201" t="s">
        <v>752</v>
      </c>
      <c r="D427" s="201"/>
      <c r="E427" s="201"/>
      <c r="F427" s="201"/>
      <c r="G427" s="201"/>
      <c r="H427" s="78">
        <v>4750</v>
      </c>
    </row>
    <row r="428" spans="1:8" s="8" customFormat="1" ht="45" customHeight="1">
      <c r="A428" s="77">
        <v>284</v>
      </c>
      <c r="B428" s="7" t="s">
        <v>753</v>
      </c>
      <c r="C428" s="201" t="s">
        <v>754</v>
      </c>
      <c r="D428" s="201"/>
      <c r="E428" s="201"/>
      <c r="F428" s="201"/>
      <c r="G428" s="201"/>
      <c r="H428" s="78">
        <v>9360</v>
      </c>
    </row>
    <row r="429" spans="1:8" s="53" customFormat="1" ht="48" customHeight="1">
      <c r="A429" s="77">
        <v>285</v>
      </c>
      <c r="B429" s="7" t="s">
        <v>755</v>
      </c>
      <c r="C429" s="201" t="s">
        <v>756</v>
      </c>
      <c r="D429" s="201"/>
      <c r="E429" s="201"/>
      <c r="F429" s="201"/>
      <c r="G429" s="201"/>
      <c r="H429" s="78">
        <v>4750</v>
      </c>
    </row>
    <row r="430" spans="1:8" s="8" customFormat="1" ht="45" customHeight="1">
      <c r="A430" s="77">
        <v>286</v>
      </c>
      <c r="B430" s="7" t="s">
        <v>757</v>
      </c>
      <c r="C430" s="201" t="s">
        <v>758</v>
      </c>
      <c r="D430" s="201"/>
      <c r="E430" s="201"/>
      <c r="F430" s="201"/>
      <c r="G430" s="201"/>
      <c r="H430" s="78">
        <v>9360</v>
      </c>
    </row>
    <row r="431" spans="1:8" s="8" customFormat="1" ht="46.5" customHeight="1">
      <c r="A431" s="77">
        <v>287</v>
      </c>
      <c r="B431" s="7" t="s">
        <v>616</v>
      </c>
      <c r="C431" s="201" t="s">
        <v>759</v>
      </c>
      <c r="D431" s="201"/>
      <c r="E431" s="201"/>
      <c r="F431" s="201"/>
      <c r="G431" s="201"/>
      <c r="H431" s="78">
        <v>8640</v>
      </c>
    </row>
    <row r="432" spans="1:8" s="8" customFormat="1" ht="46.5" customHeight="1">
      <c r="A432" s="77">
        <v>288</v>
      </c>
      <c r="B432" s="7" t="s">
        <v>616</v>
      </c>
      <c r="C432" s="201" t="s">
        <v>760</v>
      </c>
      <c r="D432" s="201"/>
      <c r="E432" s="201"/>
      <c r="F432" s="201"/>
      <c r="G432" s="201"/>
      <c r="H432" s="78">
        <v>8640</v>
      </c>
    </row>
    <row r="433" spans="1:8" s="8" customFormat="1" ht="46.5" customHeight="1">
      <c r="A433" s="77">
        <v>289</v>
      </c>
      <c r="B433" s="7" t="s">
        <v>616</v>
      </c>
      <c r="C433" s="201" t="s">
        <v>761</v>
      </c>
      <c r="D433" s="201"/>
      <c r="E433" s="201"/>
      <c r="F433" s="201"/>
      <c r="G433" s="201"/>
      <c r="H433" s="78">
        <v>7920</v>
      </c>
    </row>
    <row r="434" spans="1:8" s="8" customFormat="1" ht="51.75" customHeight="1">
      <c r="A434" s="226" t="s">
        <v>762</v>
      </c>
      <c r="B434" s="226"/>
      <c r="C434" s="226"/>
      <c r="D434" s="226"/>
      <c r="E434" s="226"/>
      <c r="F434" s="226"/>
      <c r="G434" s="226"/>
      <c r="H434" s="226"/>
    </row>
    <row r="435" spans="1:8" s="8" customFormat="1" ht="15" customHeight="1">
      <c r="A435" s="14"/>
      <c r="B435" s="15"/>
      <c r="C435" s="14"/>
      <c r="D435" s="14"/>
      <c r="E435" s="14"/>
      <c r="F435" s="14"/>
      <c r="G435" s="14"/>
      <c r="H435" s="11"/>
    </row>
    <row r="436" spans="1:8" s="8" customFormat="1" ht="37.5" customHeight="1">
      <c r="A436" s="72" t="s">
        <v>574</v>
      </c>
      <c r="B436" s="72" t="s">
        <v>575</v>
      </c>
      <c r="C436" s="224" t="s">
        <v>362</v>
      </c>
      <c r="D436" s="225"/>
      <c r="E436" s="225"/>
      <c r="F436" s="225"/>
      <c r="G436" s="225"/>
      <c r="H436" s="87" t="s">
        <v>576</v>
      </c>
    </row>
    <row r="437" spans="1:8" s="12" customFormat="1" ht="45" customHeight="1">
      <c r="A437" s="268" t="s">
        <v>1246</v>
      </c>
      <c r="B437" s="268"/>
      <c r="C437" s="268"/>
      <c r="D437" s="268"/>
      <c r="E437" s="268"/>
      <c r="F437" s="268"/>
      <c r="G437" s="268"/>
      <c r="H437" s="268"/>
    </row>
    <row r="438" spans="1:8" s="8" customFormat="1" ht="37.5" customHeight="1">
      <c r="A438" s="77">
        <v>290</v>
      </c>
      <c r="B438" s="7" t="s">
        <v>763</v>
      </c>
      <c r="C438" s="201" t="s">
        <v>833</v>
      </c>
      <c r="D438" s="201"/>
      <c r="E438" s="201"/>
      <c r="F438" s="201"/>
      <c r="G438" s="201"/>
      <c r="H438" s="81">
        <v>470</v>
      </c>
    </row>
    <row r="439" spans="1:8" s="8" customFormat="1" ht="37.5" customHeight="1">
      <c r="A439" s="77">
        <v>291</v>
      </c>
      <c r="B439" s="7" t="s">
        <v>835</v>
      </c>
      <c r="C439" s="201" t="s">
        <v>765</v>
      </c>
      <c r="D439" s="201"/>
      <c r="E439" s="201"/>
      <c r="F439" s="201"/>
      <c r="G439" s="201"/>
      <c r="H439" s="81">
        <v>110</v>
      </c>
    </row>
    <row r="440" spans="1:8" s="8" customFormat="1" ht="37.5" customHeight="1">
      <c r="A440" s="77">
        <v>292</v>
      </c>
      <c r="B440" s="7" t="s">
        <v>1288</v>
      </c>
      <c r="C440" s="201" t="s">
        <v>1287</v>
      </c>
      <c r="D440" s="201"/>
      <c r="E440" s="201"/>
      <c r="F440" s="201"/>
      <c r="G440" s="201"/>
      <c r="H440" s="81">
        <v>660</v>
      </c>
    </row>
    <row r="441" spans="1:8" s="8" customFormat="1" ht="37.5" customHeight="1">
      <c r="A441" s="77">
        <v>293</v>
      </c>
      <c r="B441" s="7" t="s">
        <v>767</v>
      </c>
      <c r="C441" s="201" t="s">
        <v>768</v>
      </c>
      <c r="D441" s="201"/>
      <c r="E441" s="201"/>
      <c r="F441" s="201"/>
      <c r="G441" s="201"/>
      <c r="H441" s="81">
        <v>115</v>
      </c>
    </row>
    <row r="442" spans="1:8" s="8" customFormat="1" ht="37.5" customHeight="1">
      <c r="A442" s="77">
        <v>294</v>
      </c>
      <c r="B442" s="7" t="s">
        <v>769</v>
      </c>
      <c r="C442" s="201" t="s">
        <v>770</v>
      </c>
      <c r="D442" s="201"/>
      <c r="E442" s="201"/>
      <c r="F442" s="201"/>
      <c r="G442" s="201"/>
      <c r="H442" s="81">
        <v>130</v>
      </c>
    </row>
    <row r="443" spans="1:8" s="8" customFormat="1" ht="37.5" customHeight="1">
      <c r="A443" s="77">
        <v>295</v>
      </c>
      <c r="B443" s="7" t="s">
        <v>772</v>
      </c>
      <c r="C443" s="201" t="s">
        <v>960</v>
      </c>
      <c r="D443" s="201"/>
      <c r="E443" s="201"/>
      <c r="F443" s="201"/>
      <c r="G443" s="201"/>
      <c r="H443" s="81">
        <v>90</v>
      </c>
    </row>
    <row r="444" spans="1:8" s="8" customFormat="1" ht="37.5" customHeight="1">
      <c r="A444" s="77">
        <v>296</v>
      </c>
      <c r="B444" s="7" t="s">
        <v>773</v>
      </c>
      <c r="C444" s="201" t="s">
        <v>774</v>
      </c>
      <c r="D444" s="201"/>
      <c r="E444" s="201"/>
      <c r="F444" s="201"/>
      <c r="G444" s="201"/>
      <c r="H444" s="81">
        <v>130</v>
      </c>
    </row>
    <row r="445" spans="1:8" s="8" customFormat="1" ht="37.5" customHeight="1">
      <c r="A445" s="77">
        <v>297</v>
      </c>
      <c r="B445" s="7" t="s">
        <v>775</v>
      </c>
      <c r="C445" s="201" t="s">
        <v>776</v>
      </c>
      <c r="D445" s="201"/>
      <c r="E445" s="201"/>
      <c r="F445" s="201"/>
      <c r="G445" s="201"/>
      <c r="H445" s="81">
        <v>100</v>
      </c>
    </row>
    <row r="446" spans="1:8" s="8" customFormat="1" ht="37.5" customHeight="1">
      <c r="A446" s="77">
        <v>298</v>
      </c>
      <c r="B446" s="7" t="s">
        <v>777</v>
      </c>
      <c r="C446" s="201" t="s">
        <v>841</v>
      </c>
      <c r="D446" s="201"/>
      <c r="E446" s="201"/>
      <c r="F446" s="201"/>
      <c r="G446" s="201"/>
      <c r="H446" s="81">
        <v>130</v>
      </c>
    </row>
    <row r="447" spans="1:8" s="8" customFormat="1" ht="37.5" customHeight="1">
      <c r="A447" s="77">
        <v>299</v>
      </c>
      <c r="B447" s="7" t="s">
        <v>778</v>
      </c>
      <c r="C447" s="201" t="s">
        <v>779</v>
      </c>
      <c r="D447" s="201"/>
      <c r="E447" s="201"/>
      <c r="F447" s="201"/>
      <c r="G447" s="201"/>
      <c r="H447" s="81">
        <v>130</v>
      </c>
    </row>
    <row r="448" spans="1:8" s="8" customFormat="1" ht="37.5" customHeight="1">
      <c r="A448" s="77">
        <v>300</v>
      </c>
      <c r="B448" s="7" t="s">
        <v>834</v>
      </c>
      <c r="C448" s="201" t="s">
        <v>764</v>
      </c>
      <c r="D448" s="201"/>
      <c r="E448" s="201"/>
      <c r="F448" s="201"/>
      <c r="G448" s="201"/>
      <c r="H448" s="81">
        <v>325</v>
      </c>
    </row>
    <row r="449" spans="1:8" s="8" customFormat="1" ht="37.5" customHeight="1">
      <c r="A449" s="77">
        <v>301</v>
      </c>
      <c r="B449" s="7" t="s">
        <v>837</v>
      </c>
      <c r="C449" s="201" t="s">
        <v>771</v>
      </c>
      <c r="D449" s="201"/>
      <c r="E449" s="201"/>
      <c r="F449" s="201"/>
      <c r="G449" s="201"/>
      <c r="H449" s="81">
        <v>290</v>
      </c>
    </row>
    <row r="450" spans="1:8" s="8" customFormat="1" ht="37.5" customHeight="1">
      <c r="A450" s="77">
        <v>302</v>
      </c>
      <c r="B450" s="7" t="s">
        <v>838</v>
      </c>
      <c r="C450" s="201" t="s">
        <v>305</v>
      </c>
      <c r="D450" s="201"/>
      <c r="E450" s="201"/>
      <c r="F450" s="201"/>
      <c r="G450" s="201"/>
      <c r="H450" s="78">
        <v>1620</v>
      </c>
    </row>
    <row r="451" spans="1:8" s="8" customFormat="1" ht="37.5" customHeight="1">
      <c r="A451" s="77">
        <v>303</v>
      </c>
      <c r="B451" s="7" t="s">
        <v>780</v>
      </c>
      <c r="C451" s="201" t="s">
        <v>844</v>
      </c>
      <c r="D451" s="201"/>
      <c r="E451" s="201"/>
      <c r="F451" s="201"/>
      <c r="G451" s="201"/>
      <c r="H451" s="81">
        <v>175</v>
      </c>
    </row>
    <row r="452" spans="1:8" s="8" customFormat="1" ht="42" customHeight="1">
      <c r="A452" s="77">
        <v>304</v>
      </c>
      <c r="B452" s="7" t="s">
        <v>845</v>
      </c>
      <c r="C452" s="201" t="s">
        <v>846</v>
      </c>
      <c r="D452" s="201"/>
      <c r="E452" s="201"/>
      <c r="F452" s="201"/>
      <c r="G452" s="201"/>
      <c r="H452" s="81">
        <v>355</v>
      </c>
    </row>
    <row r="453" spans="1:8" s="8" customFormat="1" ht="37.5" customHeight="1">
      <c r="A453" s="77">
        <v>305</v>
      </c>
      <c r="B453" s="52" t="s">
        <v>958</v>
      </c>
      <c r="C453" s="267" t="s">
        <v>959</v>
      </c>
      <c r="D453" s="267"/>
      <c r="E453" s="267"/>
      <c r="F453" s="267"/>
      <c r="G453" s="267"/>
      <c r="H453" s="161">
        <v>250</v>
      </c>
    </row>
    <row r="454" spans="1:8" s="8" customFormat="1" ht="37.5" customHeight="1">
      <c r="A454" s="77">
        <v>306</v>
      </c>
      <c r="B454" s="7" t="s">
        <v>781</v>
      </c>
      <c r="C454" s="201" t="s">
        <v>306</v>
      </c>
      <c r="D454" s="201"/>
      <c r="E454" s="201"/>
      <c r="F454" s="201"/>
      <c r="G454" s="201"/>
      <c r="H454" s="81">
        <v>290</v>
      </c>
    </row>
    <row r="455" spans="1:8" s="8" customFormat="1" ht="37.5" customHeight="1">
      <c r="A455" s="77">
        <v>307</v>
      </c>
      <c r="B455" s="7" t="s">
        <v>782</v>
      </c>
      <c r="C455" s="201" t="s">
        <v>847</v>
      </c>
      <c r="D455" s="201"/>
      <c r="E455" s="201"/>
      <c r="F455" s="201"/>
      <c r="G455" s="201"/>
      <c r="H455" s="81">
        <v>125</v>
      </c>
    </row>
    <row r="456" spans="1:8" s="8" customFormat="1" ht="37.5" customHeight="1">
      <c r="A456" s="77">
        <v>308</v>
      </c>
      <c r="B456" s="7" t="s">
        <v>783</v>
      </c>
      <c r="C456" s="201" t="s">
        <v>848</v>
      </c>
      <c r="D456" s="201"/>
      <c r="E456" s="201"/>
      <c r="F456" s="201"/>
      <c r="G456" s="201"/>
      <c r="H456" s="81">
        <v>265</v>
      </c>
    </row>
    <row r="457" spans="1:8" s="8" customFormat="1" ht="37.5" customHeight="1">
      <c r="A457" s="77">
        <v>309</v>
      </c>
      <c r="B457" s="7" t="s">
        <v>784</v>
      </c>
      <c r="C457" s="201" t="s">
        <v>785</v>
      </c>
      <c r="D457" s="201"/>
      <c r="E457" s="201"/>
      <c r="F457" s="201"/>
      <c r="G457" s="201"/>
      <c r="H457" s="81">
        <v>385</v>
      </c>
    </row>
    <row r="458" spans="1:8" s="8" customFormat="1" ht="37.5" customHeight="1">
      <c r="A458" s="77">
        <v>310</v>
      </c>
      <c r="B458" s="7" t="s">
        <v>839</v>
      </c>
      <c r="C458" s="201" t="s">
        <v>840</v>
      </c>
      <c r="D458" s="201"/>
      <c r="E458" s="201"/>
      <c r="F458" s="201"/>
      <c r="G458" s="201"/>
      <c r="H458" s="81">
        <v>205</v>
      </c>
    </row>
    <row r="459" spans="1:8" s="12" customFormat="1" ht="37.5" customHeight="1">
      <c r="A459" s="77">
        <v>311</v>
      </c>
      <c r="B459" s="7" t="s">
        <v>842</v>
      </c>
      <c r="C459" s="201" t="s">
        <v>843</v>
      </c>
      <c r="D459" s="201"/>
      <c r="E459" s="201"/>
      <c r="F459" s="201"/>
      <c r="G459" s="201"/>
      <c r="H459" s="81">
        <v>190</v>
      </c>
    </row>
    <row r="460" spans="1:8" s="8" customFormat="1" ht="37.5" customHeight="1">
      <c r="A460" s="77">
        <v>312</v>
      </c>
      <c r="B460" s="7" t="s">
        <v>836</v>
      </c>
      <c r="C460" s="201" t="s">
        <v>766</v>
      </c>
      <c r="D460" s="201"/>
      <c r="E460" s="201"/>
      <c r="F460" s="201"/>
      <c r="G460" s="201"/>
      <c r="H460" s="81">
        <v>115</v>
      </c>
    </row>
    <row r="461" spans="1:8" s="8" customFormat="1" ht="37.5" customHeight="1">
      <c r="A461" s="268" t="s">
        <v>1245</v>
      </c>
      <c r="B461" s="268"/>
      <c r="C461" s="268"/>
      <c r="D461" s="268"/>
      <c r="E461" s="268"/>
      <c r="F461" s="268"/>
      <c r="G461" s="268"/>
      <c r="H461" s="268"/>
    </row>
    <row r="462" spans="1:8" s="8" customFormat="1" ht="37.5" customHeight="1">
      <c r="A462" s="77">
        <v>313</v>
      </c>
      <c r="B462" s="7" t="s">
        <v>791</v>
      </c>
      <c r="C462" s="201" t="s">
        <v>792</v>
      </c>
      <c r="D462" s="201"/>
      <c r="E462" s="201"/>
      <c r="F462" s="201"/>
      <c r="G462" s="201"/>
      <c r="H462" s="81">
        <v>100</v>
      </c>
    </row>
    <row r="463" spans="1:8" s="8" customFormat="1" ht="37.5" customHeight="1">
      <c r="A463" s="77">
        <v>314</v>
      </c>
      <c r="B463" s="7" t="s">
        <v>793</v>
      </c>
      <c r="C463" s="201" t="s">
        <v>794</v>
      </c>
      <c r="D463" s="201"/>
      <c r="E463" s="201"/>
      <c r="F463" s="201"/>
      <c r="G463" s="201"/>
      <c r="H463" s="81">
        <v>100</v>
      </c>
    </row>
    <row r="464" spans="1:8" s="8" customFormat="1" ht="37.5" customHeight="1">
      <c r="A464" s="77">
        <v>315</v>
      </c>
      <c r="B464" s="7" t="s">
        <v>798</v>
      </c>
      <c r="C464" s="201" t="s">
        <v>799</v>
      </c>
      <c r="D464" s="201"/>
      <c r="E464" s="201"/>
      <c r="F464" s="201"/>
      <c r="G464" s="201"/>
      <c r="H464" s="81">
        <v>140</v>
      </c>
    </row>
    <row r="465" spans="1:8" s="8" customFormat="1" ht="37.5" customHeight="1">
      <c r="A465" s="77">
        <v>316</v>
      </c>
      <c r="B465" s="7" t="s">
        <v>855</v>
      </c>
      <c r="C465" s="201" t="s">
        <v>790</v>
      </c>
      <c r="D465" s="201"/>
      <c r="E465" s="201"/>
      <c r="F465" s="201"/>
      <c r="G465" s="201"/>
      <c r="H465" s="81">
        <v>100</v>
      </c>
    </row>
    <row r="466" spans="1:8" s="8" customFormat="1" ht="37.5" customHeight="1">
      <c r="A466" s="77">
        <v>317</v>
      </c>
      <c r="B466" s="7" t="s">
        <v>849</v>
      </c>
      <c r="C466" s="201" t="s">
        <v>786</v>
      </c>
      <c r="D466" s="201"/>
      <c r="E466" s="201"/>
      <c r="F466" s="201"/>
      <c r="G466" s="201"/>
      <c r="H466" s="81">
        <v>125</v>
      </c>
    </row>
    <row r="467" spans="1:8" s="8" customFormat="1" ht="37.5" customHeight="1">
      <c r="A467" s="77">
        <v>318</v>
      </c>
      <c r="B467" s="7" t="s">
        <v>850</v>
      </c>
      <c r="C467" s="201" t="s">
        <v>787</v>
      </c>
      <c r="D467" s="201"/>
      <c r="E467" s="201"/>
      <c r="F467" s="201"/>
      <c r="G467" s="201"/>
      <c r="H467" s="81">
        <v>125</v>
      </c>
    </row>
    <row r="468" spans="1:8" s="8" customFormat="1" ht="37.5" customHeight="1">
      <c r="A468" s="77">
        <v>319</v>
      </c>
      <c r="B468" s="7" t="s">
        <v>851</v>
      </c>
      <c r="C468" s="201" t="s">
        <v>788</v>
      </c>
      <c r="D468" s="201"/>
      <c r="E468" s="201"/>
      <c r="F468" s="201"/>
      <c r="G468" s="201"/>
      <c r="H468" s="81">
        <v>175</v>
      </c>
    </row>
    <row r="469" spans="1:8" s="8" customFormat="1" ht="37.5" customHeight="1">
      <c r="A469" s="77">
        <v>320</v>
      </c>
      <c r="B469" s="7" t="s">
        <v>852</v>
      </c>
      <c r="C469" s="201" t="s">
        <v>853</v>
      </c>
      <c r="D469" s="201"/>
      <c r="E469" s="201"/>
      <c r="F469" s="201"/>
      <c r="G469" s="201"/>
      <c r="H469" s="81">
        <v>175</v>
      </c>
    </row>
    <row r="470" spans="1:8" s="8" customFormat="1" ht="37.5" customHeight="1">
      <c r="A470" s="77">
        <v>321</v>
      </c>
      <c r="B470" s="7" t="s">
        <v>854</v>
      </c>
      <c r="C470" s="201" t="s">
        <v>789</v>
      </c>
      <c r="D470" s="201"/>
      <c r="E470" s="201"/>
      <c r="F470" s="201"/>
      <c r="G470" s="201"/>
      <c r="H470" s="81">
        <v>235</v>
      </c>
    </row>
    <row r="471" spans="1:8" s="8" customFormat="1" ht="37.5" customHeight="1">
      <c r="A471" s="77">
        <v>322</v>
      </c>
      <c r="B471" s="7" t="s">
        <v>800</v>
      </c>
      <c r="C471" s="201" t="s">
        <v>857</v>
      </c>
      <c r="D471" s="201"/>
      <c r="E471" s="201"/>
      <c r="F471" s="201"/>
      <c r="G471" s="201"/>
      <c r="H471" s="81">
        <v>355</v>
      </c>
    </row>
    <row r="472" spans="1:8" s="8" customFormat="1" ht="37.5" customHeight="1">
      <c r="A472" s="77">
        <v>323</v>
      </c>
      <c r="B472" s="7" t="s">
        <v>0</v>
      </c>
      <c r="C472" s="201" t="s">
        <v>1</v>
      </c>
      <c r="D472" s="201"/>
      <c r="E472" s="201"/>
      <c r="F472" s="201"/>
      <c r="G472" s="201"/>
      <c r="H472" s="81">
        <v>215</v>
      </c>
    </row>
    <row r="473" spans="1:8" s="8" customFormat="1" ht="37.5" customHeight="1">
      <c r="A473" s="77">
        <v>324</v>
      </c>
      <c r="B473" s="7" t="s">
        <v>2</v>
      </c>
      <c r="C473" s="201" t="s">
        <v>858</v>
      </c>
      <c r="D473" s="201"/>
      <c r="E473" s="201"/>
      <c r="F473" s="201"/>
      <c r="G473" s="201"/>
      <c r="H473" s="81">
        <v>350</v>
      </c>
    </row>
    <row r="474" spans="1:8" s="8" customFormat="1" ht="37.5" customHeight="1">
      <c r="A474" s="77">
        <v>325</v>
      </c>
      <c r="B474" s="7" t="s">
        <v>3</v>
      </c>
      <c r="C474" s="201" t="s">
        <v>859</v>
      </c>
      <c r="D474" s="201"/>
      <c r="E474" s="201"/>
      <c r="F474" s="201"/>
      <c r="G474" s="201"/>
      <c r="H474" s="81">
        <v>310</v>
      </c>
    </row>
    <row r="475" spans="1:8" s="8" customFormat="1" ht="43.5" customHeight="1">
      <c r="A475" s="77">
        <v>326</v>
      </c>
      <c r="B475" s="7" t="s">
        <v>4</v>
      </c>
      <c r="C475" s="201" t="s">
        <v>308</v>
      </c>
      <c r="D475" s="201"/>
      <c r="E475" s="201"/>
      <c r="F475" s="201"/>
      <c r="G475" s="201"/>
      <c r="H475" s="81">
        <v>310</v>
      </c>
    </row>
    <row r="476" spans="1:8" s="8" customFormat="1" ht="37.5" customHeight="1">
      <c r="A476" s="77">
        <v>327</v>
      </c>
      <c r="B476" s="7" t="s">
        <v>1041</v>
      </c>
      <c r="C476" s="201" t="s">
        <v>1044</v>
      </c>
      <c r="D476" s="201"/>
      <c r="E476" s="201"/>
      <c r="F476" s="201"/>
      <c r="G476" s="201"/>
      <c r="H476" s="78">
        <v>1680</v>
      </c>
    </row>
    <row r="477" spans="1:8" s="8" customFormat="1" ht="37.5" customHeight="1">
      <c r="A477" s="77">
        <v>328</v>
      </c>
      <c r="B477" s="7" t="s">
        <v>1042</v>
      </c>
      <c r="C477" s="201" t="s">
        <v>1045</v>
      </c>
      <c r="D477" s="201"/>
      <c r="E477" s="201"/>
      <c r="F477" s="201"/>
      <c r="G477" s="201"/>
      <c r="H477" s="78">
        <v>900</v>
      </c>
    </row>
    <row r="478" spans="1:8" s="8" customFormat="1" ht="37.5" customHeight="1">
      <c r="A478" s="77">
        <v>329</v>
      </c>
      <c r="B478" s="7" t="s">
        <v>1043</v>
      </c>
      <c r="C478" s="201" t="s">
        <v>1046</v>
      </c>
      <c r="D478" s="201"/>
      <c r="E478" s="201"/>
      <c r="F478" s="201"/>
      <c r="G478" s="201"/>
      <c r="H478" s="78">
        <v>900</v>
      </c>
    </row>
    <row r="479" spans="1:8" s="8" customFormat="1" ht="43.5" customHeight="1">
      <c r="A479" s="77">
        <v>330</v>
      </c>
      <c r="B479" s="7" t="s">
        <v>996</v>
      </c>
      <c r="C479" s="201" t="s">
        <v>997</v>
      </c>
      <c r="D479" s="201"/>
      <c r="E479" s="201"/>
      <c r="F479" s="201"/>
      <c r="G479" s="201"/>
      <c r="H479" s="81">
        <v>115</v>
      </c>
    </row>
    <row r="480" spans="1:8" s="8" customFormat="1" ht="37.5" customHeight="1">
      <c r="A480" s="77">
        <v>331</v>
      </c>
      <c r="B480" s="7" t="s">
        <v>998</v>
      </c>
      <c r="C480" s="201" t="s">
        <v>999</v>
      </c>
      <c r="D480" s="201"/>
      <c r="E480" s="201"/>
      <c r="F480" s="201"/>
      <c r="G480" s="201"/>
      <c r="H480" s="81">
        <v>235</v>
      </c>
    </row>
    <row r="481" spans="1:8" s="8" customFormat="1" ht="37.5" customHeight="1">
      <c r="A481" s="77">
        <v>332</v>
      </c>
      <c r="B481" s="7" t="s">
        <v>5</v>
      </c>
      <c r="C481" s="201" t="s">
        <v>6</v>
      </c>
      <c r="D481" s="201"/>
      <c r="E481" s="201"/>
      <c r="F481" s="201"/>
      <c r="G481" s="201"/>
      <c r="H481" s="81">
        <v>310</v>
      </c>
    </row>
    <row r="482" spans="1:8" s="113" customFormat="1" ht="37.5" customHeight="1">
      <c r="A482" s="77">
        <v>333</v>
      </c>
      <c r="B482" s="7" t="s">
        <v>7</v>
      </c>
      <c r="C482" s="201" t="s">
        <v>8</v>
      </c>
      <c r="D482" s="201"/>
      <c r="E482" s="201"/>
      <c r="F482" s="201"/>
      <c r="G482" s="201"/>
      <c r="H482" s="81">
        <v>410</v>
      </c>
    </row>
    <row r="483" spans="1:8" s="113" customFormat="1" ht="37.5" customHeight="1">
      <c r="A483" s="268" t="s">
        <v>1244</v>
      </c>
      <c r="B483" s="268"/>
      <c r="C483" s="268"/>
      <c r="D483" s="268"/>
      <c r="E483" s="268"/>
      <c r="F483" s="268"/>
      <c r="G483" s="268"/>
      <c r="H483" s="268"/>
    </row>
    <row r="484" spans="1:8" s="113" customFormat="1" ht="37.5" customHeight="1">
      <c r="A484" s="77">
        <v>334</v>
      </c>
      <c r="B484" s="7" t="s">
        <v>9</v>
      </c>
      <c r="C484" s="201" t="s">
        <v>10</v>
      </c>
      <c r="D484" s="201"/>
      <c r="E484" s="201"/>
      <c r="F484" s="201"/>
      <c r="G484" s="201"/>
      <c r="H484" s="78">
        <v>310</v>
      </c>
    </row>
    <row r="485" spans="1:8" s="8" customFormat="1" ht="37.5" customHeight="1">
      <c r="A485" s="77">
        <v>335</v>
      </c>
      <c r="B485" s="7" t="s">
        <v>11</v>
      </c>
      <c r="C485" s="201" t="s">
        <v>12</v>
      </c>
      <c r="D485" s="201"/>
      <c r="E485" s="201"/>
      <c r="F485" s="201"/>
      <c r="G485" s="201"/>
      <c r="H485" s="78">
        <v>475</v>
      </c>
    </row>
    <row r="486" spans="1:8" s="8" customFormat="1" ht="37.5" customHeight="1">
      <c r="A486" s="77">
        <v>336</v>
      </c>
      <c r="B486" s="7" t="s">
        <v>11</v>
      </c>
      <c r="C486" s="201" t="s">
        <v>1289</v>
      </c>
      <c r="D486" s="201"/>
      <c r="E486" s="201"/>
      <c r="F486" s="201"/>
      <c r="G486" s="201"/>
      <c r="H486" s="78">
        <v>200</v>
      </c>
    </row>
    <row r="487" spans="1:8" s="8" customFormat="1" ht="37.5" customHeight="1">
      <c r="A487" s="77">
        <v>337</v>
      </c>
      <c r="B487" s="7" t="s">
        <v>819</v>
      </c>
      <c r="C487" s="201" t="s">
        <v>820</v>
      </c>
      <c r="D487" s="201"/>
      <c r="E487" s="201"/>
      <c r="F487" s="201"/>
      <c r="G487" s="201"/>
      <c r="H487" s="78">
        <v>200</v>
      </c>
    </row>
    <row r="488" spans="1:8" s="8" customFormat="1" ht="37.5" customHeight="1">
      <c r="A488" s="77">
        <v>338</v>
      </c>
      <c r="B488" s="7" t="s">
        <v>13</v>
      </c>
      <c r="C488" s="201" t="s">
        <v>14</v>
      </c>
      <c r="D488" s="201"/>
      <c r="E488" s="201"/>
      <c r="F488" s="201"/>
      <c r="G488" s="201"/>
      <c r="H488" s="78">
        <v>235</v>
      </c>
    </row>
    <row r="489" spans="1:8" s="8" customFormat="1" ht="37.5" customHeight="1">
      <c r="A489" s="77">
        <v>339</v>
      </c>
      <c r="B489" s="7" t="s">
        <v>15</v>
      </c>
      <c r="C489" s="201" t="s">
        <v>16</v>
      </c>
      <c r="D489" s="201"/>
      <c r="E489" s="201"/>
      <c r="F489" s="201"/>
      <c r="G489" s="201"/>
      <c r="H489" s="78">
        <v>260</v>
      </c>
    </row>
    <row r="490" spans="1:8" s="8" customFormat="1" ht="37.5" customHeight="1">
      <c r="A490" s="77">
        <v>340</v>
      </c>
      <c r="B490" s="7" t="s">
        <v>17</v>
      </c>
      <c r="C490" s="201" t="s">
        <v>18</v>
      </c>
      <c r="D490" s="201"/>
      <c r="E490" s="201"/>
      <c r="F490" s="201"/>
      <c r="G490" s="201"/>
      <c r="H490" s="78">
        <v>270</v>
      </c>
    </row>
    <row r="491" spans="1:8" s="8" customFormat="1" ht="37.5" customHeight="1">
      <c r="A491" s="77">
        <v>341</v>
      </c>
      <c r="B491" s="7" t="s">
        <v>19</v>
      </c>
      <c r="C491" s="201" t="s">
        <v>20</v>
      </c>
      <c r="D491" s="201"/>
      <c r="E491" s="201"/>
      <c r="F491" s="201"/>
      <c r="G491" s="201"/>
      <c r="H491" s="78">
        <v>250</v>
      </c>
    </row>
    <row r="492" spans="1:8" s="8" customFormat="1" ht="37.5" customHeight="1">
      <c r="A492" s="77">
        <v>342</v>
      </c>
      <c r="B492" s="7" t="s">
        <v>21</v>
      </c>
      <c r="C492" s="201" t="s">
        <v>22</v>
      </c>
      <c r="D492" s="201"/>
      <c r="E492" s="201"/>
      <c r="F492" s="201"/>
      <c r="G492" s="201"/>
      <c r="H492" s="78">
        <v>190</v>
      </c>
    </row>
    <row r="493" spans="1:8" s="8" customFormat="1" ht="37.5" customHeight="1">
      <c r="A493" s="77">
        <v>343</v>
      </c>
      <c r="B493" s="7" t="s">
        <v>23</v>
      </c>
      <c r="C493" s="201" t="s">
        <v>24</v>
      </c>
      <c r="D493" s="201"/>
      <c r="E493" s="201"/>
      <c r="F493" s="201"/>
      <c r="G493" s="201"/>
      <c r="H493" s="78">
        <v>260</v>
      </c>
    </row>
    <row r="494" spans="1:8" s="8" customFormat="1" ht="37.5" customHeight="1">
      <c r="A494" s="77">
        <v>344</v>
      </c>
      <c r="B494" s="7" t="s">
        <v>25</v>
      </c>
      <c r="C494" s="201" t="s">
        <v>26</v>
      </c>
      <c r="D494" s="201"/>
      <c r="E494" s="201"/>
      <c r="F494" s="201"/>
      <c r="G494" s="201"/>
      <c r="H494" s="78">
        <v>300</v>
      </c>
    </row>
    <row r="495" spans="1:8" s="8" customFormat="1" ht="37.5" customHeight="1">
      <c r="A495" s="77">
        <v>345</v>
      </c>
      <c r="B495" s="7" t="s">
        <v>27</v>
      </c>
      <c r="C495" s="201" t="s">
        <v>28</v>
      </c>
      <c r="D495" s="201"/>
      <c r="E495" s="201"/>
      <c r="F495" s="201"/>
      <c r="G495" s="201"/>
      <c r="H495" s="78">
        <v>340</v>
      </c>
    </row>
    <row r="496" spans="1:8" s="8" customFormat="1" ht="37.5" customHeight="1">
      <c r="A496" s="77">
        <v>346</v>
      </c>
      <c r="B496" s="7" t="s">
        <v>29</v>
      </c>
      <c r="C496" s="201" t="s">
        <v>30</v>
      </c>
      <c r="D496" s="201"/>
      <c r="E496" s="201"/>
      <c r="F496" s="201"/>
      <c r="G496" s="201"/>
      <c r="H496" s="78">
        <v>250</v>
      </c>
    </row>
    <row r="497" spans="1:8" s="8" customFormat="1" ht="37.5" customHeight="1">
      <c r="A497" s="77">
        <v>347</v>
      </c>
      <c r="B497" s="7" t="s">
        <v>31</v>
      </c>
      <c r="C497" s="201" t="s">
        <v>32</v>
      </c>
      <c r="D497" s="201"/>
      <c r="E497" s="201"/>
      <c r="F497" s="201"/>
      <c r="G497" s="201"/>
      <c r="H497" s="78">
        <v>250</v>
      </c>
    </row>
    <row r="498" spans="1:8" s="12" customFormat="1" ht="37.5" customHeight="1">
      <c r="A498" s="77">
        <v>348</v>
      </c>
      <c r="B498" s="7" t="s">
        <v>33</v>
      </c>
      <c r="C498" s="201" t="s">
        <v>34</v>
      </c>
      <c r="D498" s="201"/>
      <c r="E498" s="201"/>
      <c r="F498" s="201"/>
      <c r="G498" s="201"/>
      <c r="H498" s="78">
        <v>250</v>
      </c>
    </row>
    <row r="499" spans="1:8" s="8" customFormat="1" ht="37.5" customHeight="1">
      <c r="A499" s="77">
        <v>349</v>
      </c>
      <c r="B499" s="7" t="s">
        <v>35</v>
      </c>
      <c r="C499" s="201" t="s">
        <v>860</v>
      </c>
      <c r="D499" s="201"/>
      <c r="E499" s="201"/>
      <c r="F499" s="201"/>
      <c r="G499" s="201"/>
      <c r="H499" s="78">
        <v>350</v>
      </c>
    </row>
    <row r="500" spans="1:8" s="8" customFormat="1" ht="37.5" customHeight="1">
      <c r="A500" s="77">
        <v>350</v>
      </c>
      <c r="B500" s="7" t="s">
        <v>36</v>
      </c>
      <c r="C500" s="201" t="s">
        <v>861</v>
      </c>
      <c r="D500" s="201"/>
      <c r="E500" s="201"/>
      <c r="F500" s="201"/>
      <c r="G500" s="201"/>
      <c r="H500" s="78">
        <v>220</v>
      </c>
    </row>
    <row r="501" spans="1:8" s="8" customFormat="1" ht="37.5" customHeight="1">
      <c r="A501" s="77">
        <v>351</v>
      </c>
      <c r="B501" s="7" t="s">
        <v>37</v>
      </c>
      <c r="C501" s="201" t="s">
        <v>862</v>
      </c>
      <c r="D501" s="201"/>
      <c r="E501" s="201"/>
      <c r="F501" s="201"/>
      <c r="G501" s="201"/>
      <c r="H501" s="78">
        <v>220</v>
      </c>
    </row>
    <row r="502" spans="1:8" s="8" customFormat="1" ht="37.5" customHeight="1">
      <c r="A502" s="77">
        <v>352</v>
      </c>
      <c r="B502" s="7" t="s">
        <v>38</v>
      </c>
      <c r="C502" s="201" t="s">
        <v>863</v>
      </c>
      <c r="D502" s="201"/>
      <c r="E502" s="201"/>
      <c r="F502" s="201"/>
      <c r="G502" s="201"/>
      <c r="H502" s="78">
        <v>340</v>
      </c>
    </row>
    <row r="503" spans="1:8" s="113" customFormat="1" ht="37.5" customHeight="1">
      <c r="A503" s="77">
        <v>353</v>
      </c>
      <c r="B503" s="7" t="s">
        <v>39</v>
      </c>
      <c r="C503" s="201" t="s">
        <v>864</v>
      </c>
      <c r="D503" s="201"/>
      <c r="E503" s="201"/>
      <c r="F503" s="201"/>
      <c r="G503" s="201"/>
      <c r="H503" s="78">
        <v>260</v>
      </c>
    </row>
    <row r="504" spans="1:8" s="8" customFormat="1" ht="37.5" customHeight="1">
      <c r="A504" s="77">
        <v>354</v>
      </c>
      <c r="B504" s="7" t="s">
        <v>40</v>
      </c>
      <c r="C504" s="201" t="s">
        <v>865</v>
      </c>
      <c r="D504" s="201"/>
      <c r="E504" s="201"/>
      <c r="F504" s="201"/>
      <c r="G504" s="201"/>
      <c r="H504" s="78">
        <v>190</v>
      </c>
    </row>
    <row r="505" spans="1:8" s="8" customFormat="1" ht="37.5" customHeight="1">
      <c r="A505" s="77">
        <v>355</v>
      </c>
      <c r="B505" s="7" t="s">
        <v>41</v>
      </c>
      <c r="C505" s="201" t="s">
        <v>866</v>
      </c>
      <c r="D505" s="201"/>
      <c r="E505" s="201"/>
      <c r="F505" s="201"/>
      <c r="G505" s="201"/>
      <c r="H505" s="78">
        <v>260</v>
      </c>
    </row>
    <row r="506" spans="1:8" s="8" customFormat="1" ht="37.5" customHeight="1">
      <c r="A506" s="77">
        <v>356</v>
      </c>
      <c r="B506" s="7" t="s">
        <v>42</v>
      </c>
      <c r="C506" s="201" t="s">
        <v>43</v>
      </c>
      <c r="D506" s="201"/>
      <c r="E506" s="201"/>
      <c r="F506" s="201"/>
      <c r="G506" s="201"/>
      <c r="H506" s="78">
        <v>290</v>
      </c>
    </row>
    <row r="507" spans="1:8" s="8" customFormat="1" ht="37.5" customHeight="1">
      <c r="A507" s="77">
        <v>357</v>
      </c>
      <c r="B507" s="7" t="s">
        <v>93</v>
      </c>
      <c r="C507" s="201" t="s">
        <v>882</v>
      </c>
      <c r="D507" s="201"/>
      <c r="E507" s="201"/>
      <c r="F507" s="201"/>
      <c r="G507" s="201"/>
      <c r="H507" s="78">
        <v>410</v>
      </c>
    </row>
    <row r="508" spans="1:8" s="8" customFormat="1" ht="37.5" customHeight="1">
      <c r="A508" s="77">
        <v>358</v>
      </c>
      <c r="B508" s="7" t="s">
        <v>94</v>
      </c>
      <c r="C508" s="201" t="s">
        <v>962</v>
      </c>
      <c r="D508" s="201"/>
      <c r="E508" s="201"/>
      <c r="F508" s="201"/>
      <c r="G508" s="201"/>
      <c r="H508" s="78">
        <v>410</v>
      </c>
    </row>
    <row r="509" spans="1:8" s="8" customFormat="1" ht="37.5" customHeight="1">
      <c r="A509" s="77">
        <v>359</v>
      </c>
      <c r="B509" s="7" t="s">
        <v>95</v>
      </c>
      <c r="C509" s="201" t="s">
        <v>883</v>
      </c>
      <c r="D509" s="201"/>
      <c r="E509" s="201"/>
      <c r="F509" s="201"/>
      <c r="G509" s="201"/>
      <c r="H509" s="78">
        <v>430</v>
      </c>
    </row>
    <row r="510" spans="1:8" s="8" customFormat="1" ht="37.5" customHeight="1">
      <c r="A510" s="77">
        <v>360</v>
      </c>
      <c r="B510" s="7" t="s">
        <v>44</v>
      </c>
      <c r="C510" s="201" t="s">
        <v>45</v>
      </c>
      <c r="D510" s="201"/>
      <c r="E510" s="201"/>
      <c r="F510" s="201"/>
      <c r="G510" s="201"/>
      <c r="H510" s="78">
        <v>650</v>
      </c>
    </row>
    <row r="511" spans="1:8" s="12" customFormat="1" ht="37.5" customHeight="1">
      <c r="A511" s="77">
        <v>361</v>
      </c>
      <c r="B511" s="7" t="s">
        <v>46</v>
      </c>
      <c r="C511" s="201" t="s">
        <v>47</v>
      </c>
      <c r="D511" s="201"/>
      <c r="E511" s="201"/>
      <c r="F511" s="201"/>
      <c r="G511" s="201"/>
      <c r="H511" s="78">
        <v>195</v>
      </c>
    </row>
    <row r="512" spans="1:8" s="113" customFormat="1" ht="37.5" customHeight="1">
      <c r="A512" s="77">
        <v>362</v>
      </c>
      <c r="B512" s="7" t="s">
        <v>48</v>
      </c>
      <c r="C512" s="201" t="s">
        <v>49</v>
      </c>
      <c r="D512" s="201"/>
      <c r="E512" s="201"/>
      <c r="F512" s="201"/>
      <c r="G512" s="201"/>
      <c r="H512" s="78">
        <v>610</v>
      </c>
    </row>
    <row r="513" spans="1:22" s="113" customFormat="1" ht="37.5" customHeight="1">
      <c r="A513" s="77">
        <v>363</v>
      </c>
      <c r="B513" s="7" t="s">
        <v>50</v>
      </c>
      <c r="C513" s="201" t="s">
        <v>51</v>
      </c>
      <c r="D513" s="201"/>
      <c r="E513" s="201"/>
      <c r="F513" s="201"/>
      <c r="G513" s="201"/>
      <c r="H513" s="78">
        <v>470</v>
      </c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</row>
    <row r="514" spans="1:22" s="8" customFormat="1" ht="37.5" customHeight="1">
      <c r="A514" s="77">
        <v>364</v>
      </c>
      <c r="B514" s="7" t="s">
        <v>67</v>
      </c>
      <c r="C514" s="201" t="s">
        <v>873</v>
      </c>
      <c r="D514" s="201"/>
      <c r="E514" s="201"/>
      <c r="F514" s="201"/>
      <c r="G514" s="201"/>
      <c r="H514" s="78">
        <v>960</v>
      </c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</row>
    <row r="515" spans="1:22" s="8" customFormat="1" ht="37.5" customHeight="1">
      <c r="A515" s="77">
        <v>365</v>
      </c>
      <c r="B515" s="7" t="s">
        <v>1261</v>
      </c>
      <c r="C515" s="207" t="s">
        <v>1260</v>
      </c>
      <c r="D515" s="208"/>
      <c r="E515" s="208"/>
      <c r="F515" s="208"/>
      <c r="G515" s="209"/>
      <c r="H515" s="78">
        <v>1200</v>
      </c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</row>
    <row r="516" spans="1:22" s="8" customFormat="1" ht="37.5" customHeight="1">
      <c r="A516" s="77">
        <v>366</v>
      </c>
      <c r="B516" s="7" t="s">
        <v>54</v>
      </c>
      <c r="C516" s="201" t="s">
        <v>867</v>
      </c>
      <c r="D516" s="201"/>
      <c r="E516" s="201"/>
      <c r="F516" s="201"/>
      <c r="G516" s="201"/>
      <c r="H516" s="78">
        <v>530</v>
      </c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</row>
    <row r="517" spans="1:22" s="12" customFormat="1" ht="37.5" customHeight="1">
      <c r="A517" s="77">
        <v>367</v>
      </c>
      <c r="B517" s="7" t="s">
        <v>55</v>
      </c>
      <c r="C517" s="201" t="s">
        <v>868</v>
      </c>
      <c r="D517" s="201"/>
      <c r="E517" s="201"/>
      <c r="F517" s="201"/>
      <c r="G517" s="201"/>
      <c r="H517" s="78">
        <v>470</v>
      </c>
      <c r="K517" s="138"/>
      <c r="L517" s="139"/>
      <c r="M517" s="206"/>
      <c r="N517" s="206"/>
      <c r="O517" s="206"/>
      <c r="P517" s="206"/>
      <c r="Q517" s="206"/>
      <c r="R517" s="140"/>
      <c r="S517" s="141"/>
      <c r="T517" s="141"/>
      <c r="U517" s="141"/>
      <c r="V517" s="141"/>
    </row>
    <row r="518" spans="1:22" s="10" customFormat="1" ht="37.5" customHeight="1">
      <c r="A518" s="77">
        <v>368</v>
      </c>
      <c r="B518" s="7" t="s">
        <v>1047</v>
      </c>
      <c r="C518" s="201" t="s">
        <v>1048</v>
      </c>
      <c r="D518" s="201"/>
      <c r="E518" s="201"/>
      <c r="F518" s="201"/>
      <c r="G518" s="201"/>
      <c r="H518" s="78">
        <v>250</v>
      </c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</row>
    <row r="519" spans="1:22" s="8" customFormat="1" ht="37.5" customHeight="1">
      <c r="A519" s="77">
        <v>369</v>
      </c>
      <c r="B519" s="7" t="s">
        <v>56</v>
      </c>
      <c r="C519" s="201" t="s">
        <v>869</v>
      </c>
      <c r="D519" s="201"/>
      <c r="E519" s="201"/>
      <c r="F519" s="201"/>
      <c r="G519" s="201"/>
      <c r="H519" s="78">
        <v>230</v>
      </c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</row>
    <row r="520" spans="1:8" s="8" customFormat="1" ht="37.5" customHeight="1">
      <c r="A520" s="77">
        <v>370</v>
      </c>
      <c r="B520" s="7" t="s">
        <v>1306</v>
      </c>
      <c r="C520" s="202" t="s">
        <v>1307</v>
      </c>
      <c r="D520" s="203"/>
      <c r="E520" s="203"/>
      <c r="F520" s="203"/>
      <c r="G520" s="204"/>
      <c r="H520" s="78">
        <v>310</v>
      </c>
    </row>
    <row r="521" spans="1:8" s="8" customFormat="1" ht="37.5" customHeight="1">
      <c r="A521" s="77">
        <v>371</v>
      </c>
      <c r="B521" s="7" t="s">
        <v>58</v>
      </c>
      <c r="C521" s="201" t="s">
        <v>59</v>
      </c>
      <c r="D521" s="201"/>
      <c r="E521" s="201"/>
      <c r="F521" s="201"/>
      <c r="G521" s="201"/>
      <c r="H521" s="78">
        <v>290</v>
      </c>
    </row>
    <row r="522" spans="1:8" s="8" customFormat="1" ht="37.5" customHeight="1">
      <c r="A522" s="77">
        <v>372</v>
      </c>
      <c r="B522" s="7" t="s">
        <v>1349</v>
      </c>
      <c r="C522" s="201" t="s">
        <v>1350</v>
      </c>
      <c r="D522" s="201"/>
      <c r="E522" s="201"/>
      <c r="F522" s="201"/>
      <c r="G522" s="201"/>
      <c r="H522" s="78">
        <v>450</v>
      </c>
    </row>
    <row r="523" spans="1:8" s="8" customFormat="1" ht="37.5" customHeight="1">
      <c r="A523" s="77">
        <v>373</v>
      </c>
      <c r="B523" s="7" t="s">
        <v>60</v>
      </c>
      <c r="C523" s="201" t="s">
        <v>61</v>
      </c>
      <c r="D523" s="201"/>
      <c r="E523" s="201"/>
      <c r="F523" s="201"/>
      <c r="G523" s="201"/>
      <c r="H523" s="78">
        <v>470</v>
      </c>
    </row>
    <row r="524" spans="1:8" s="8" customFormat="1" ht="37.5" customHeight="1">
      <c r="A524" s="77">
        <v>374</v>
      </c>
      <c r="B524" s="7" t="s">
        <v>62</v>
      </c>
      <c r="C524" s="201" t="s">
        <v>309</v>
      </c>
      <c r="D524" s="201"/>
      <c r="E524" s="201"/>
      <c r="F524" s="201"/>
      <c r="G524" s="201"/>
      <c r="H524" s="78">
        <v>650</v>
      </c>
    </row>
    <row r="525" spans="1:8" s="8" customFormat="1" ht="37.5" customHeight="1">
      <c r="A525" s="268" t="s">
        <v>1243</v>
      </c>
      <c r="B525" s="268"/>
      <c r="C525" s="268"/>
      <c r="D525" s="268"/>
      <c r="E525" s="268"/>
      <c r="F525" s="268"/>
      <c r="G525" s="268"/>
      <c r="H525" s="268"/>
    </row>
    <row r="526" spans="1:8" s="8" customFormat="1" ht="37.5" customHeight="1">
      <c r="A526" s="77">
        <v>375</v>
      </c>
      <c r="B526" s="7" t="s">
        <v>63</v>
      </c>
      <c r="C526" s="201" t="s">
        <v>871</v>
      </c>
      <c r="D526" s="201"/>
      <c r="E526" s="201"/>
      <c r="F526" s="201"/>
      <c r="G526" s="201"/>
      <c r="H526" s="78">
        <v>240</v>
      </c>
    </row>
    <row r="527" spans="1:8" s="8" customFormat="1" ht="37.5" customHeight="1">
      <c r="A527" s="77">
        <v>376</v>
      </c>
      <c r="B527" s="7" t="s">
        <v>64</v>
      </c>
      <c r="C527" s="201" t="s">
        <v>65</v>
      </c>
      <c r="D527" s="201"/>
      <c r="E527" s="201"/>
      <c r="F527" s="201"/>
      <c r="G527" s="201"/>
      <c r="H527" s="78">
        <v>385</v>
      </c>
    </row>
    <row r="528" spans="1:8" s="8" customFormat="1" ht="37.5" customHeight="1">
      <c r="A528" s="77">
        <v>377</v>
      </c>
      <c r="B528" s="7" t="s">
        <v>1412</v>
      </c>
      <c r="C528" s="201" t="s">
        <v>1413</v>
      </c>
      <c r="D528" s="201"/>
      <c r="E528" s="201"/>
      <c r="F528" s="201"/>
      <c r="G528" s="201"/>
      <c r="H528" s="78">
        <v>800</v>
      </c>
    </row>
    <row r="529" spans="1:8" s="8" customFormat="1" ht="37.5" customHeight="1">
      <c r="A529" s="77">
        <v>378</v>
      </c>
      <c r="B529" s="7" t="s">
        <v>66</v>
      </c>
      <c r="C529" s="201" t="s">
        <v>872</v>
      </c>
      <c r="D529" s="201"/>
      <c r="E529" s="201"/>
      <c r="F529" s="201"/>
      <c r="G529" s="201"/>
      <c r="H529" s="78">
        <v>600</v>
      </c>
    </row>
    <row r="530" spans="1:8" s="8" customFormat="1" ht="37.5" customHeight="1">
      <c r="A530" s="77">
        <v>379</v>
      </c>
      <c r="B530" s="7" t="s">
        <v>68</v>
      </c>
      <c r="C530" s="201" t="s">
        <v>69</v>
      </c>
      <c r="D530" s="201"/>
      <c r="E530" s="201"/>
      <c r="F530" s="201"/>
      <c r="G530" s="201"/>
      <c r="H530" s="78">
        <v>575</v>
      </c>
    </row>
    <row r="531" spans="1:8" s="8" customFormat="1" ht="37.5" customHeight="1">
      <c r="A531" s="77">
        <v>380</v>
      </c>
      <c r="B531" s="7" t="s">
        <v>52</v>
      </c>
      <c r="C531" s="201" t="s">
        <v>53</v>
      </c>
      <c r="D531" s="201"/>
      <c r="E531" s="201"/>
      <c r="F531" s="201"/>
      <c r="G531" s="201"/>
      <c r="H531" s="78">
        <v>590</v>
      </c>
    </row>
    <row r="532" spans="1:8" s="8" customFormat="1" ht="37.5" customHeight="1">
      <c r="A532" s="77">
        <v>381</v>
      </c>
      <c r="B532" s="7" t="s">
        <v>1356</v>
      </c>
      <c r="C532" s="202" t="s">
        <v>1357</v>
      </c>
      <c r="D532" s="203"/>
      <c r="E532" s="203"/>
      <c r="F532" s="203"/>
      <c r="G532" s="204"/>
      <c r="H532" s="78">
        <v>2000</v>
      </c>
    </row>
    <row r="533" spans="1:8" s="8" customFormat="1" ht="37.5" customHeight="1">
      <c r="A533" s="77">
        <v>382</v>
      </c>
      <c r="B533" s="7" t="s">
        <v>795</v>
      </c>
      <c r="C533" s="201" t="s">
        <v>856</v>
      </c>
      <c r="D533" s="201"/>
      <c r="E533" s="201"/>
      <c r="F533" s="201"/>
      <c r="G533" s="201"/>
      <c r="H533" s="81">
        <v>400</v>
      </c>
    </row>
    <row r="534" spans="1:8" s="8" customFormat="1" ht="37.5" customHeight="1">
      <c r="A534" s="77">
        <v>383</v>
      </c>
      <c r="B534" s="7" t="s">
        <v>796</v>
      </c>
      <c r="C534" s="201" t="s">
        <v>961</v>
      </c>
      <c r="D534" s="201"/>
      <c r="E534" s="201"/>
      <c r="F534" s="201"/>
      <c r="G534" s="201"/>
      <c r="H534" s="81">
        <v>85</v>
      </c>
    </row>
    <row r="535" spans="1:8" s="8" customFormat="1" ht="37.5" customHeight="1">
      <c r="A535" s="77">
        <v>384</v>
      </c>
      <c r="B535" s="7" t="s">
        <v>70</v>
      </c>
      <c r="C535" s="201" t="s">
        <v>71</v>
      </c>
      <c r="D535" s="201"/>
      <c r="E535" s="201"/>
      <c r="F535" s="201"/>
      <c r="G535" s="201"/>
      <c r="H535" s="78">
        <v>300</v>
      </c>
    </row>
    <row r="536" spans="1:8" s="8" customFormat="1" ht="37.5" customHeight="1">
      <c r="A536" s="77">
        <v>385</v>
      </c>
      <c r="B536" s="7" t="s">
        <v>876</v>
      </c>
      <c r="C536" s="201" t="s">
        <v>877</v>
      </c>
      <c r="D536" s="201"/>
      <c r="E536" s="201"/>
      <c r="F536" s="201"/>
      <c r="G536" s="201"/>
      <c r="H536" s="78">
        <v>300</v>
      </c>
    </row>
    <row r="537" spans="1:8" s="8" customFormat="1" ht="37.5" customHeight="1">
      <c r="A537" s="77">
        <v>386</v>
      </c>
      <c r="B537" s="7" t="s">
        <v>72</v>
      </c>
      <c r="C537" s="201" t="s">
        <v>880</v>
      </c>
      <c r="D537" s="201"/>
      <c r="E537" s="201"/>
      <c r="F537" s="201"/>
      <c r="G537" s="201"/>
      <c r="H537" s="78">
        <v>300</v>
      </c>
    </row>
    <row r="538" spans="1:8" s="13" customFormat="1" ht="37.5" customHeight="1">
      <c r="A538" s="77">
        <v>387</v>
      </c>
      <c r="B538" s="7" t="s">
        <v>73</v>
      </c>
      <c r="C538" s="201" t="s">
        <v>881</v>
      </c>
      <c r="D538" s="201"/>
      <c r="E538" s="201"/>
      <c r="F538" s="201"/>
      <c r="G538" s="201"/>
      <c r="H538" s="78">
        <v>565</v>
      </c>
    </row>
    <row r="539" spans="1:8" s="11" customFormat="1" ht="37.5" customHeight="1">
      <c r="A539" s="77">
        <v>388</v>
      </c>
      <c r="B539" s="7" t="s">
        <v>74</v>
      </c>
      <c r="C539" s="201" t="s">
        <v>75</v>
      </c>
      <c r="D539" s="201"/>
      <c r="E539" s="201"/>
      <c r="F539" s="201"/>
      <c r="G539" s="201"/>
      <c r="H539" s="78">
        <v>1390</v>
      </c>
    </row>
    <row r="540" spans="1:8" s="6" customFormat="1" ht="37.5" customHeight="1">
      <c r="A540" s="268" t="s">
        <v>1242</v>
      </c>
      <c r="B540" s="268"/>
      <c r="C540" s="268"/>
      <c r="D540" s="268"/>
      <c r="E540" s="268"/>
      <c r="F540" s="268"/>
      <c r="G540" s="268"/>
      <c r="H540" s="268"/>
    </row>
    <row r="541" spans="1:8" s="8" customFormat="1" ht="37.5" customHeight="1">
      <c r="A541" s="77">
        <v>389</v>
      </c>
      <c r="B541" s="7" t="s">
        <v>874</v>
      </c>
      <c r="C541" s="201" t="s">
        <v>875</v>
      </c>
      <c r="D541" s="201"/>
      <c r="E541" s="201"/>
      <c r="F541" s="201"/>
      <c r="G541" s="201"/>
      <c r="H541" s="78">
        <v>865</v>
      </c>
    </row>
    <row r="542" spans="1:8" s="8" customFormat="1" ht="37.5" customHeight="1">
      <c r="A542" s="77">
        <v>390</v>
      </c>
      <c r="B542" s="7" t="s">
        <v>797</v>
      </c>
      <c r="C542" s="201" t="s">
        <v>307</v>
      </c>
      <c r="D542" s="201"/>
      <c r="E542" s="201"/>
      <c r="F542" s="201"/>
      <c r="G542" s="201"/>
      <c r="H542" s="81">
        <v>170</v>
      </c>
    </row>
    <row r="543" spans="1:8" s="8" customFormat="1" ht="37.5" customHeight="1">
      <c r="A543" s="77">
        <v>391</v>
      </c>
      <c r="B543" s="7" t="s">
        <v>878</v>
      </c>
      <c r="C543" s="201" t="s">
        <v>879</v>
      </c>
      <c r="D543" s="201"/>
      <c r="E543" s="201"/>
      <c r="F543" s="201"/>
      <c r="G543" s="201"/>
      <c r="H543" s="78">
        <v>300</v>
      </c>
    </row>
    <row r="544" spans="1:8" s="8" customFormat="1" ht="37.5" customHeight="1">
      <c r="A544" s="77">
        <v>392</v>
      </c>
      <c r="B544" s="7" t="s">
        <v>870</v>
      </c>
      <c r="C544" s="201" t="s">
        <v>57</v>
      </c>
      <c r="D544" s="201"/>
      <c r="E544" s="201"/>
      <c r="F544" s="201"/>
      <c r="G544" s="201"/>
      <c r="H544" s="78">
        <v>290</v>
      </c>
    </row>
    <row r="545" spans="1:8" s="8" customFormat="1" ht="37.5" customHeight="1">
      <c r="A545" s="268" t="s">
        <v>1241</v>
      </c>
      <c r="B545" s="268"/>
      <c r="C545" s="268"/>
      <c r="D545" s="268"/>
      <c r="E545" s="268"/>
      <c r="F545" s="268"/>
      <c r="G545" s="268"/>
      <c r="H545" s="268"/>
    </row>
    <row r="546" spans="1:8" s="8" customFormat="1" ht="42" customHeight="1">
      <c r="A546" s="77">
        <v>393</v>
      </c>
      <c r="B546" s="7" t="s">
        <v>76</v>
      </c>
      <c r="C546" s="201" t="s">
        <v>884</v>
      </c>
      <c r="D546" s="201"/>
      <c r="E546" s="201"/>
      <c r="F546" s="201"/>
      <c r="G546" s="201"/>
      <c r="H546" s="78">
        <v>420</v>
      </c>
    </row>
    <row r="547" spans="1:8" s="8" customFormat="1" ht="43.5" customHeight="1">
      <c r="A547" s="77">
        <v>394</v>
      </c>
      <c r="B547" s="7" t="s">
        <v>77</v>
      </c>
      <c r="C547" s="201" t="s">
        <v>885</v>
      </c>
      <c r="D547" s="201"/>
      <c r="E547" s="201"/>
      <c r="F547" s="201"/>
      <c r="G547" s="201"/>
      <c r="H547" s="78">
        <v>480</v>
      </c>
    </row>
    <row r="548" spans="1:8" s="8" customFormat="1" ht="37.5" customHeight="1">
      <c r="A548" s="77">
        <v>395</v>
      </c>
      <c r="B548" s="7" t="s">
        <v>78</v>
      </c>
      <c r="C548" s="201" t="s">
        <v>886</v>
      </c>
      <c r="D548" s="201"/>
      <c r="E548" s="201"/>
      <c r="F548" s="201"/>
      <c r="G548" s="201"/>
      <c r="H548" s="78">
        <v>480</v>
      </c>
    </row>
    <row r="549" spans="1:8" s="8" customFormat="1" ht="51" customHeight="1">
      <c r="A549" s="77">
        <v>396</v>
      </c>
      <c r="B549" s="7" t="s">
        <v>79</v>
      </c>
      <c r="C549" s="201" t="s">
        <v>80</v>
      </c>
      <c r="D549" s="201"/>
      <c r="E549" s="201"/>
      <c r="F549" s="201"/>
      <c r="G549" s="201"/>
      <c r="H549" s="78">
        <v>1260</v>
      </c>
    </row>
    <row r="550" spans="1:8" s="8" customFormat="1" ht="46.5" customHeight="1">
      <c r="A550" s="77">
        <v>397</v>
      </c>
      <c r="B550" s="7" t="s">
        <v>81</v>
      </c>
      <c r="C550" s="201" t="s">
        <v>887</v>
      </c>
      <c r="D550" s="201"/>
      <c r="E550" s="201"/>
      <c r="F550" s="201"/>
      <c r="G550" s="201"/>
      <c r="H550" s="78">
        <v>540</v>
      </c>
    </row>
    <row r="551" spans="1:8" s="8" customFormat="1" ht="48" customHeight="1">
      <c r="A551" s="77">
        <v>398</v>
      </c>
      <c r="B551" s="7" t="s">
        <v>82</v>
      </c>
      <c r="C551" s="201" t="s">
        <v>888</v>
      </c>
      <c r="D551" s="201"/>
      <c r="E551" s="201"/>
      <c r="F551" s="201"/>
      <c r="G551" s="201"/>
      <c r="H551" s="78">
        <v>310</v>
      </c>
    </row>
    <row r="552" spans="1:8" s="8" customFormat="1" ht="54" customHeight="1">
      <c r="A552" s="77">
        <v>399</v>
      </c>
      <c r="B552" s="7" t="s">
        <v>83</v>
      </c>
      <c r="C552" s="201" t="s">
        <v>889</v>
      </c>
      <c r="D552" s="201"/>
      <c r="E552" s="201"/>
      <c r="F552" s="201"/>
      <c r="G552" s="201"/>
      <c r="H552" s="78">
        <v>350</v>
      </c>
    </row>
    <row r="553" spans="1:8" s="13" customFormat="1" ht="42.75" customHeight="1">
      <c r="A553" s="77">
        <v>400</v>
      </c>
      <c r="B553" s="7" t="s">
        <v>84</v>
      </c>
      <c r="C553" s="201" t="s">
        <v>890</v>
      </c>
      <c r="D553" s="201"/>
      <c r="E553" s="201"/>
      <c r="F553" s="201"/>
      <c r="G553" s="201"/>
      <c r="H553" s="78">
        <v>440</v>
      </c>
    </row>
    <row r="554" spans="1:8" s="11" customFormat="1" ht="46.5" customHeight="1">
      <c r="A554" s="77">
        <v>401</v>
      </c>
      <c r="B554" s="7" t="s">
        <v>616</v>
      </c>
      <c r="C554" s="201" t="s">
        <v>91</v>
      </c>
      <c r="D554" s="201"/>
      <c r="E554" s="201"/>
      <c r="F554" s="201"/>
      <c r="G554" s="201"/>
      <c r="H554" s="78">
        <v>550</v>
      </c>
    </row>
    <row r="555" spans="1:8" s="6" customFormat="1" ht="46.5" customHeight="1">
      <c r="A555" s="77">
        <v>402</v>
      </c>
      <c r="B555" s="7" t="s">
        <v>616</v>
      </c>
      <c r="C555" s="201" t="s">
        <v>85</v>
      </c>
      <c r="D555" s="201"/>
      <c r="E555" s="201"/>
      <c r="F555" s="201"/>
      <c r="G555" s="201"/>
      <c r="H555" s="78">
        <v>490</v>
      </c>
    </row>
    <row r="556" spans="1:8" s="8" customFormat="1" ht="46.5" customHeight="1">
      <c r="A556" s="77">
        <v>403</v>
      </c>
      <c r="B556" s="7" t="s">
        <v>616</v>
      </c>
      <c r="C556" s="201" t="s">
        <v>87</v>
      </c>
      <c r="D556" s="201"/>
      <c r="E556" s="201"/>
      <c r="F556" s="201"/>
      <c r="G556" s="201"/>
      <c r="H556" s="78">
        <v>350</v>
      </c>
    </row>
    <row r="557" spans="1:8" s="8" customFormat="1" ht="46.5" customHeight="1">
      <c r="A557" s="77">
        <v>404</v>
      </c>
      <c r="B557" s="7" t="s">
        <v>616</v>
      </c>
      <c r="C557" s="201" t="s">
        <v>86</v>
      </c>
      <c r="D557" s="201"/>
      <c r="E557" s="201"/>
      <c r="F557" s="201"/>
      <c r="G557" s="201"/>
      <c r="H557" s="78">
        <v>360</v>
      </c>
    </row>
    <row r="558" spans="1:8" s="8" customFormat="1" ht="46.5" customHeight="1">
      <c r="A558" s="77">
        <v>405</v>
      </c>
      <c r="B558" s="7" t="s">
        <v>616</v>
      </c>
      <c r="C558" s="201" t="s">
        <v>88</v>
      </c>
      <c r="D558" s="201"/>
      <c r="E558" s="201"/>
      <c r="F558" s="201"/>
      <c r="G558" s="201"/>
      <c r="H558" s="78">
        <v>565</v>
      </c>
    </row>
    <row r="559" spans="1:8" s="8" customFormat="1" ht="46.5" customHeight="1">
      <c r="A559" s="77">
        <v>406</v>
      </c>
      <c r="B559" s="7" t="s">
        <v>616</v>
      </c>
      <c r="C559" s="201" t="s">
        <v>89</v>
      </c>
      <c r="D559" s="201"/>
      <c r="E559" s="201"/>
      <c r="F559" s="201"/>
      <c r="G559" s="201"/>
      <c r="H559" s="78">
        <v>280</v>
      </c>
    </row>
    <row r="560" spans="1:8" s="8" customFormat="1" ht="46.5" customHeight="1">
      <c r="A560" s="77">
        <v>407</v>
      </c>
      <c r="B560" s="7" t="s">
        <v>616</v>
      </c>
      <c r="C560" s="201" t="s">
        <v>90</v>
      </c>
      <c r="D560" s="201"/>
      <c r="E560" s="201"/>
      <c r="F560" s="201"/>
      <c r="G560" s="201"/>
      <c r="H560" s="78">
        <v>370</v>
      </c>
    </row>
    <row r="561" spans="1:8" s="8" customFormat="1" ht="45" customHeight="1">
      <c r="A561" s="77">
        <v>408</v>
      </c>
      <c r="B561" s="7" t="s">
        <v>616</v>
      </c>
      <c r="C561" s="201" t="s">
        <v>92</v>
      </c>
      <c r="D561" s="201"/>
      <c r="E561" s="201"/>
      <c r="F561" s="201"/>
      <c r="G561" s="201"/>
      <c r="H561" s="78">
        <v>470</v>
      </c>
    </row>
    <row r="562" spans="1:8" s="8" customFormat="1" ht="36" customHeight="1">
      <c r="A562" s="261" t="s">
        <v>96</v>
      </c>
      <c r="B562" s="261"/>
      <c r="C562" s="261"/>
      <c r="D562" s="261"/>
      <c r="E562" s="261"/>
      <c r="F562" s="261"/>
      <c r="G562" s="261"/>
      <c r="H562" s="261"/>
    </row>
    <row r="563" spans="1:8" s="8" customFormat="1" ht="13.5" customHeight="1">
      <c r="A563" s="14"/>
      <c r="B563" s="15"/>
      <c r="C563" s="14"/>
      <c r="D563" s="14"/>
      <c r="E563" s="14"/>
      <c r="F563" s="14"/>
      <c r="G563" s="14"/>
      <c r="H563" s="11"/>
    </row>
    <row r="564" spans="1:8" s="8" customFormat="1" ht="45" customHeight="1">
      <c r="A564" s="72" t="s">
        <v>574</v>
      </c>
      <c r="B564" s="72" t="s">
        <v>575</v>
      </c>
      <c r="C564" s="224" t="s">
        <v>362</v>
      </c>
      <c r="D564" s="225"/>
      <c r="E564" s="225"/>
      <c r="F564" s="225"/>
      <c r="G564" s="225"/>
      <c r="H564" s="87" t="s">
        <v>576</v>
      </c>
    </row>
    <row r="565" spans="1:8" s="8" customFormat="1" ht="36" customHeight="1">
      <c r="A565" s="77">
        <v>409</v>
      </c>
      <c r="B565" s="7" t="s">
        <v>103</v>
      </c>
      <c r="C565" s="201" t="s">
        <v>104</v>
      </c>
      <c r="D565" s="201"/>
      <c r="E565" s="201"/>
      <c r="F565" s="201"/>
      <c r="G565" s="201"/>
      <c r="H565" s="78">
        <v>575</v>
      </c>
    </row>
    <row r="566" spans="1:8" s="8" customFormat="1" ht="37.5" customHeight="1">
      <c r="A566" s="77">
        <v>410</v>
      </c>
      <c r="B566" s="52" t="s">
        <v>1049</v>
      </c>
      <c r="C566" s="267" t="s">
        <v>1050</v>
      </c>
      <c r="D566" s="267"/>
      <c r="E566" s="267"/>
      <c r="F566" s="267"/>
      <c r="G566" s="267"/>
      <c r="H566" s="78">
        <v>840</v>
      </c>
    </row>
    <row r="567" spans="1:8" s="8" customFormat="1" ht="37.5" customHeight="1">
      <c r="A567" s="77">
        <v>411</v>
      </c>
      <c r="B567" s="52" t="s">
        <v>895</v>
      </c>
      <c r="C567" s="267" t="s">
        <v>894</v>
      </c>
      <c r="D567" s="267"/>
      <c r="E567" s="267"/>
      <c r="F567" s="267"/>
      <c r="G567" s="267"/>
      <c r="H567" s="78">
        <v>200</v>
      </c>
    </row>
    <row r="568" spans="1:8" s="8" customFormat="1" ht="45" customHeight="1">
      <c r="A568" s="77">
        <v>412</v>
      </c>
      <c r="B568" s="52" t="s">
        <v>964</v>
      </c>
      <c r="C568" s="267" t="s">
        <v>963</v>
      </c>
      <c r="D568" s="267"/>
      <c r="E568" s="267"/>
      <c r="F568" s="267"/>
      <c r="G568" s="267"/>
      <c r="H568" s="78">
        <v>290</v>
      </c>
    </row>
    <row r="569" spans="1:8" s="8" customFormat="1" ht="36" customHeight="1">
      <c r="A569" s="77">
        <v>413</v>
      </c>
      <c r="B569" s="7" t="s">
        <v>891</v>
      </c>
      <c r="C569" s="201" t="s">
        <v>892</v>
      </c>
      <c r="D569" s="201"/>
      <c r="E569" s="201"/>
      <c r="F569" s="201"/>
      <c r="G569" s="201"/>
      <c r="H569" s="78">
        <v>1730</v>
      </c>
    </row>
    <row r="570" spans="1:8" s="8" customFormat="1" ht="45" customHeight="1">
      <c r="A570" s="77">
        <v>414</v>
      </c>
      <c r="B570" s="7" t="s">
        <v>105</v>
      </c>
      <c r="C570" s="201" t="s">
        <v>106</v>
      </c>
      <c r="D570" s="201"/>
      <c r="E570" s="201"/>
      <c r="F570" s="201"/>
      <c r="G570" s="201"/>
      <c r="H570" s="78">
        <v>1330</v>
      </c>
    </row>
    <row r="571" spans="1:8" s="8" customFormat="1" ht="39" customHeight="1">
      <c r="A571" s="77">
        <v>415</v>
      </c>
      <c r="B571" s="7" t="s">
        <v>107</v>
      </c>
      <c r="C571" s="201" t="s">
        <v>108</v>
      </c>
      <c r="D571" s="201"/>
      <c r="E571" s="201"/>
      <c r="F571" s="201"/>
      <c r="G571" s="201"/>
      <c r="H571" s="78">
        <v>1010</v>
      </c>
    </row>
    <row r="572" spans="1:8" s="8" customFormat="1" ht="40.5" customHeight="1">
      <c r="A572" s="77">
        <v>416</v>
      </c>
      <c r="B572" s="7" t="s">
        <v>109</v>
      </c>
      <c r="C572" s="201" t="s">
        <v>110</v>
      </c>
      <c r="D572" s="201"/>
      <c r="E572" s="201"/>
      <c r="F572" s="201"/>
      <c r="G572" s="201"/>
      <c r="H572" s="78">
        <v>600</v>
      </c>
    </row>
    <row r="573" spans="1:8" s="8" customFormat="1" ht="39" customHeight="1">
      <c r="A573" s="77">
        <v>417</v>
      </c>
      <c r="B573" s="7" t="s">
        <v>111</v>
      </c>
      <c r="C573" s="201" t="s">
        <v>112</v>
      </c>
      <c r="D573" s="201"/>
      <c r="E573" s="201"/>
      <c r="F573" s="201"/>
      <c r="G573" s="201"/>
      <c r="H573" s="78">
        <v>670</v>
      </c>
    </row>
    <row r="574" spans="1:8" s="8" customFormat="1" ht="37.5" customHeight="1">
      <c r="A574" s="77">
        <v>418</v>
      </c>
      <c r="B574" s="7" t="s">
        <v>113</v>
      </c>
      <c r="C574" s="201" t="s">
        <v>114</v>
      </c>
      <c r="D574" s="201"/>
      <c r="E574" s="201"/>
      <c r="F574" s="201"/>
      <c r="G574" s="201"/>
      <c r="H574" s="78">
        <v>695</v>
      </c>
    </row>
    <row r="575" spans="1:8" s="8" customFormat="1" ht="37.5" customHeight="1">
      <c r="A575" s="77">
        <v>419</v>
      </c>
      <c r="B575" s="7" t="s">
        <v>115</v>
      </c>
      <c r="C575" s="201" t="s">
        <v>116</v>
      </c>
      <c r="D575" s="201"/>
      <c r="E575" s="201"/>
      <c r="F575" s="201"/>
      <c r="G575" s="201"/>
      <c r="H575" s="78">
        <v>530</v>
      </c>
    </row>
    <row r="576" spans="1:8" s="8" customFormat="1" ht="39" customHeight="1">
      <c r="A576" s="77">
        <v>420</v>
      </c>
      <c r="B576" s="7" t="s">
        <v>893</v>
      </c>
      <c r="C576" s="201" t="s">
        <v>117</v>
      </c>
      <c r="D576" s="201"/>
      <c r="E576" s="201"/>
      <c r="F576" s="201"/>
      <c r="G576" s="201"/>
      <c r="H576" s="78">
        <v>1535</v>
      </c>
    </row>
    <row r="577" spans="1:8" s="8" customFormat="1" ht="49.5" customHeight="1">
      <c r="A577" s="77">
        <v>421</v>
      </c>
      <c r="B577" s="7" t="s">
        <v>616</v>
      </c>
      <c r="C577" s="201" t="s">
        <v>1051</v>
      </c>
      <c r="D577" s="201"/>
      <c r="E577" s="201"/>
      <c r="F577" s="201"/>
      <c r="G577" s="201"/>
      <c r="H577" s="78">
        <v>575</v>
      </c>
    </row>
    <row r="578" spans="1:8" s="8" customFormat="1" ht="54.75" customHeight="1">
      <c r="A578" s="226" t="s">
        <v>118</v>
      </c>
      <c r="B578" s="226"/>
      <c r="C578" s="226"/>
      <c r="D578" s="226"/>
      <c r="E578" s="226"/>
      <c r="F578" s="226"/>
      <c r="G578" s="226"/>
      <c r="H578" s="226"/>
    </row>
    <row r="579" spans="1:8" s="8" customFormat="1" ht="12" customHeight="1">
      <c r="A579" s="14"/>
      <c r="B579" s="15"/>
      <c r="C579" s="14"/>
      <c r="D579" s="14"/>
      <c r="E579" s="14"/>
      <c r="F579" s="14"/>
      <c r="G579" s="14"/>
      <c r="H579" s="11"/>
    </row>
    <row r="580" spans="1:8" s="8" customFormat="1" ht="37.5" customHeight="1">
      <c r="A580" s="72" t="s">
        <v>574</v>
      </c>
      <c r="B580" s="72" t="s">
        <v>575</v>
      </c>
      <c r="C580" s="224" t="s">
        <v>362</v>
      </c>
      <c r="D580" s="225"/>
      <c r="E580" s="225"/>
      <c r="F580" s="225"/>
      <c r="G580" s="225"/>
      <c r="H580" s="87" t="s">
        <v>576</v>
      </c>
    </row>
    <row r="581" spans="1:8" s="8" customFormat="1" ht="37.5" customHeight="1">
      <c r="A581" s="77">
        <v>422</v>
      </c>
      <c r="B581" s="7" t="s">
        <v>119</v>
      </c>
      <c r="C581" s="201" t="s">
        <v>120</v>
      </c>
      <c r="D581" s="201"/>
      <c r="E581" s="201"/>
      <c r="F581" s="201"/>
      <c r="G581" s="201"/>
      <c r="H581" s="78">
        <v>1000</v>
      </c>
    </row>
    <row r="582" spans="1:8" s="8" customFormat="1" ht="37.5" customHeight="1">
      <c r="A582" s="77">
        <v>423</v>
      </c>
      <c r="B582" s="7" t="s">
        <v>121</v>
      </c>
      <c r="C582" s="201" t="s">
        <v>122</v>
      </c>
      <c r="D582" s="201"/>
      <c r="E582" s="201"/>
      <c r="F582" s="201"/>
      <c r="G582" s="201"/>
      <c r="H582" s="78">
        <v>1000</v>
      </c>
    </row>
    <row r="583" spans="1:8" s="8" customFormat="1" ht="34.5" customHeight="1">
      <c r="A583" s="77">
        <v>424</v>
      </c>
      <c r="B583" s="7" t="s">
        <v>121</v>
      </c>
      <c r="C583" s="201" t="s">
        <v>1135</v>
      </c>
      <c r="D583" s="201"/>
      <c r="E583" s="201"/>
      <c r="F583" s="201"/>
      <c r="G583" s="201"/>
      <c r="H583" s="78">
        <v>1200</v>
      </c>
    </row>
    <row r="584" spans="1:8" s="8" customFormat="1" ht="52.5" customHeight="1">
      <c r="A584" s="77">
        <v>425</v>
      </c>
      <c r="B584" s="7" t="s">
        <v>121</v>
      </c>
      <c r="C584" s="201" t="s">
        <v>1136</v>
      </c>
      <c r="D584" s="201"/>
      <c r="E584" s="201"/>
      <c r="F584" s="201"/>
      <c r="G584" s="201"/>
      <c r="H584" s="78">
        <v>1800</v>
      </c>
    </row>
    <row r="585" spans="1:8" s="8" customFormat="1" ht="37.5" customHeight="1">
      <c r="A585" s="77">
        <v>426</v>
      </c>
      <c r="B585" s="7" t="s">
        <v>984</v>
      </c>
      <c r="C585" s="201" t="s">
        <v>985</v>
      </c>
      <c r="D585" s="201"/>
      <c r="E585" s="201"/>
      <c r="F585" s="201"/>
      <c r="G585" s="201"/>
      <c r="H585" s="78">
        <v>1000</v>
      </c>
    </row>
    <row r="586" spans="1:8" s="8" customFormat="1" ht="37.5" customHeight="1">
      <c r="A586" s="77">
        <v>427</v>
      </c>
      <c r="B586" s="7" t="s">
        <v>984</v>
      </c>
      <c r="C586" s="201" t="s">
        <v>986</v>
      </c>
      <c r="D586" s="201"/>
      <c r="E586" s="201"/>
      <c r="F586" s="201"/>
      <c r="G586" s="201"/>
      <c r="H586" s="78">
        <v>1000</v>
      </c>
    </row>
    <row r="587" spans="1:8" s="8" customFormat="1" ht="37.5" customHeight="1">
      <c r="A587" s="77">
        <v>428</v>
      </c>
      <c r="B587" s="7" t="s">
        <v>123</v>
      </c>
      <c r="C587" s="201" t="s">
        <v>124</v>
      </c>
      <c r="D587" s="201"/>
      <c r="E587" s="201"/>
      <c r="F587" s="201"/>
      <c r="G587" s="201"/>
      <c r="H587" s="78">
        <v>800</v>
      </c>
    </row>
    <row r="588" spans="1:8" s="8" customFormat="1" ht="34.5" customHeight="1">
      <c r="A588" s="77">
        <v>429</v>
      </c>
      <c r="B588" s="7" t="s">
        <v>97</v>
      </c>
      <c r="C588" s="201" t="s">
        <v>98</v>
      </c>
      <c r="D588" s="201"/>
      <c r="E588" s="201"/>
      <c r="F588" s="201"/>
      <c r="G588" s="201"/>
      <c r="H588" s="78">
        <v>1560</v>
      </c>
    </row>
    <row r="589" spans="1:8" s="8" customFormat="1" ht="37.5" customHeight="1">
      <c r="A589" s="77">
        <v>430</v>
      </c>
      <c r="B589" s="7" t="s">
        <v>1138</v>
      </c>
      <c r="C589" s="201" t="s">
        <v>1139</v>
      </c>
      <c r="D589" s="201"/>
      <c r="E589" s="201"/>
      <c r="F589" s="201"/>
      <c r="G589" s="201"/>
      <c r="H589" s="78">
        <v>1300</v>
      </c>
    </row>
    <row r="590" spans="1:8" s="8" customFormat="1" ht="37.5" customHeight="1">
      <c r="A590" s="77">
        <v>431</v>
      </c>
      <c r="B590" s="7" t="s">
        <v>125</v>
      </c>
      <c r="C590" s="201" t="s">
        <v>126</v>
      </c>
      <c r="D590" s="201"/>
      <c r="E590" s="201"/>
      <c r="F590" s="201"/>
      <c r="G590" s="201"/>
      <c r="H590" s="78">
        <v>1300</v>
      </c>
    </row>
    <row r="591" spans="1:8" s="8" customFormat="1" ht="37.5" customHeight="1">
      <c r="A591" s="77">
        <v>432</v>
      </c>
      <c r="B591" s="7" t="s">
        <v>127</v>
      </c>
      <c r="C591" s="201" t="s">
        <v>128</v>
      </c>
      <c r="D591" s="201"/>
      <c r="E591" s="201"/>
      <c r="F591" s="201"/>
      <c r="G591" s="201"/>
      <c r="H591" s="78">
        <v>1300</v>
      </c>
    </row>
    <row r="592" spans="1:8" s="8" customFormat="1" ht="37.5" customHeight="1">
      <c r="A592" s="77">
        <v>433</v>
      </c>
      <c r="B592" s="7" t="s">
        <v>1207</v>
      </c>
      <c r="C592" s="201" t="s">
        <v>1137</v>
      </c>
      <c r="D592" s="201"/>
      <c r="E592" s="201"/>
      <c r="F592" s="201"/>
      <c r="G592" s="201"/>
      <c r="H592" s="78">
        <v>1300</v>
      </c>
    </row>
    <row r="593" spans="1:8" s="8" customFormat="1" ht="51" customHeight="1">
      <c r="A593" s="77">
        <v>434</v>
      </c>
      <c r="B593" s="7" t="s">
        <v>616</v>
      </c>
      <c r="C593" s="201" t="s">
        <v>821</v>
      </c>
      <c r="D593" s="201"/>
      <c r="E593" s="201"/>
      <c r="F593" s="201"/>
      <c r="G593" s="201"/>
      <c r="H593" s="78">
        <v>2300</v>
      </c>
    </row>
    <row r="594" spans="1:8" s="8" customFormat="1" ht="45" customHeight="1">
      <c r="A594" s="77">
        <v>435</v>
      </c>
      <c r="B594" s="7" t="s">
        <v>616</v>
      </c>
      <c r="C594" s="201" t="s">
        <v>1140</v>
      </c>
      <c r="D594" s="201"/>
      <c r="E594" s="201"/>
      <c r="F594" s="201"/>
      <c r="G594" s="201"/>
      <c r="H594" s="78">
        <v>2300</v>
      </c>
    </row>
    <row r="595" spans="1:8" s="8" customFormat="1" ht="37.5" customHeight="1">
      <c r="A595" s="77">
        <v>436</v>
      </c>
      <c r="B595" s="7" t="s">
        <v>129</v>
      </c>
      <c r="C595" s="201" t="s">
        <v>130</v>
      </c>
      <c r="D595" s="201"/>
      <c r="E595" s="201"/>
      <c r="F595" s="201"/>
      <c r="G595" s="201"/>
      <c r="H595" s="78">
        <v>1000</v>
      </c>
    </row>
    <row r="596" spans="1:8" s="8" customFormat="1" ht="45" customHeight="1">
      <c r="A596" s="77">
        <v>437</v>
      </c>
      <c r="B596" s="7" t="s">
        <v>99</v>
      </c>
      <c r="C596" s="201" t="s">
        <v>100</v>
      </c>
      <c r="D596" s="201"/>
      <c r="E596" s="201"/>
      <c r="F596" s="201"/>
      <c r="G596" s="201"/>
      <c r="H596" s="78">
        <v>1560</v>
      </c>
    </row>
    <row r="597" spans="1:8" s="8" customFormat="1" ht="42" customHeight="1">
      <c r="A597" s="77">
        <v>438</v>
      </c>
      <c r="B597" s="7" t="s">
        <v>101</v>
      </c>
      <c r="C597" s="201" t="s">
        <v>102</v>
      </c>
      <c r="D597" s="201"/>
      <c r="E597" s="201"/>
      <c r="F597" s="201"/>
      <c r="G597" s="201"/>
      <c r="H597" s="78">
        <v>1560</v>
      </c>
    </row>
    <row r="598" spans="1:8" s="8" customFormat="1" ht="45" customHeight="1">
      <c r="A598" s="77">
        <v>439</v>
      </c>
      <c r="B598" s="7" t="s">
        <v>616</v>
      </c>
      <c r="C598" s="201" t="s">
        <v>1141</v>
      </c>
      <c r="D598" s="201"/>
      <c r="E598" s="201"/>
      <c r="F598" s="201"/>
      <c r="G598" s="201"/>
      <c r="H598" s="78">
        <v>3120</v>
      </c>
    </row>
    <row r="599" spans="1:8" s="8" customFormat="1" ht="37.5" customHeight="1">
      <c r="A599" s="77">
        <v>440</v>
      </c>
      <c r="B599" s="7" t="s">
        <v>1131</v>
      </c>
      <c r="C599" s="201" t="s">
        <v>1132</v>
      </c>
      <c r="D599" s="201"/>
      <c r="E599" s="201"/>
      <c r="F599" s="201"/>
      <c r="G599" s="201"/>
      <c r="H599" s="78">
        <v>800</v>
      </c>
    </row>
    <row r="600" spans="1:8" s="8" customFormat="1" ht="37.5" customHeight="1">
      <c r="A600" s="77">
        <v>441</v>
      </c>
      <c r="B600" s="7" t="s">
        <v>1133</v>
      </c>
      <c r="C600" s="201" t="s">
        <v>1134</v>
      </c>
      <c r="D600" s="201"/>
      <c r="E600" s="201"/>
      <c r="F600" s="201"/>
      <c r="G600" s="201"/>
      <c r="H600" s="78">
        <v>900</v>
      </c>
    </row>
    <row r="601" spans="1:8" s="8" customFormat="1" ht="37.5" customHeight="1">
      <c r="A601" s="77">
        <v>442</v>
      </c>
      <c r="B601" s="7" t="s">
        <v>131</v>
      </c>
      <c r="C601" s="201" t="s">
        <v>132</v>
      </c>
      <c r="D601" s="201"/>
      <c r="E601" s="201"/>
      <c r="F601" s="201"/>
      <c r="G601" s="201"/>
      <c r="H601" s="78">
        <v>1200</v>
      </c>
    </row>
    <row r="602" spans="1:8" s="8" customFormat="1" ht="37.5" customHeight="1">
      <c r="A602" s="77">
        <v>443</v>
      </c>
      <c r="B602" s="7" t="s">
        <v>133</v>
      </c>
      <c r="C602" s="201" t="s">
        <v>134</v>
      </c>
      <c r="D602" s="201"/>
      <c r="E602" s="201"/>
      <c r="F602" s="201"/>
      <c r="G602" s="201"/>
      <c r="H602" s="78">
        <v>1200</v>
      </c>
    </row>
    <row r="603" spans="1:8" s="8" customFormat="1" ht="37.5" customHeight="1">
      <c r="A603" s="77">
        <v>444</v>
      </c>
      <c r="B603" s="7" t="s">
        <v>135</v>
      </c>
      <c r="C603" s="201" t="s">
        <v>136</v>
      </c>
      <c r="D603" s="201"/>
      <c r="E603" s="201"/>
      <c r="F603" s="201"/>
      <c r="G603" s="201"/>
      <c r="H603" s="78">
        <v>1200</v>
      </c>
    </row>
    <row r="604" spans="1:8" s="8" customFormat="1" ht="37.5" customHeight="1">
      <c r="A604" s="77">
        <v>445</v>
      </c>
      <c r="B604" s="7" t="s">
        <v>137</v>
      </c>
      <c r="C604" s="201" t="s">
        <v>138</v>
      </c>
      <c r="D604" s="201"/>
      <c r="E604" s="201"/>
      <c r="F604" s="201"/>
      <c r="G604" s="201"/>
      <c r="H604" s="78">
        <v>1200</v>
      </c>
    </row>
    <row r="605" spans="1:8" s="8" customFormat="1" ht="37.5" customHeight="1">
      <c r="A605" s="77">
        <v>446</v>
      </c>
      <c r="B605" s="7" t="s">
        <v>139</v>
      </c>
      <c r="C605" s="201" t="s">
        <v>140</v>
      </c>
      <c r="D605" s="201"/>
      <c r="E605" s="201"/>
      <c r="F605" s="201"/>
      <c r="G605" s="201"/>
      <c r="H605" s="78">
        <v>1200</v>
      </c>
    </row>
    <row r="606" spans="1:9" s="135" customFormat="1" ht="37.5" customHeight="1">
      <c r="A606" s="77">
        <v>447</v>
      </c>
      <c r="B606" s="7" t="s">
        <v>141</v>
      </c>
      <c r="C606" s="201" t="s">
        <v>142</v>
      </c>
      <c r="D606" s="201"/>
      <c r="E606" s="201"/>
      <c r="F606" s="201"/>
      <c r="G606" s="201"/>
      <c r="H606" s="78">
        <v>1100</v>
      </c>
      <c r="I606" s="143"/>
    </row>
    <row r="607" spans="1:8" s="8" customFormat="1" ht="37.5" customHeight="1">
      <c r="A607" s="77">
        <v>448</v>
      </c>
      <c r="B607" s="7" t="s">
        <v>1293</v>
      </c>
      <c r="C607" s="201" t="s">
        <v>1292</v>
      </c>
      <c r="D607" s="201"/>
      <c r="E607" s="201"/>
      <c r="F607" s="201"/>
      <c r="G607" s="201"/>
      <c r="H607" s="78">
        <v>900</v>
      </c>
    </row>
    <row r="608" spans="1:8" s="8" customFormat="1" ht="45" customHeight="1">
      <c r="A608" s="77">
        <v>449</v>
      </c>
      <c r="B608" s="7" t="s">
        <v>616</v>
      </c>
      <c r="C608" s="201" t="s">
        <v>1309</v>
      </c>
      <c r="D608" s="201"/>
      <c r="E608" s="201"/>
      <c r="F608" s="201"/>
      <c r="G608" s="201"/>
      <c r="H608" s="78">
        <v>900</v>
      </c>
    </row>
    <row r="609" spans="1:8" s="13" customFormat="1" ht="37.5" customHeight="1">
      <c r="A609" s="77">
        <v>450</v>
      </c>
      <c r="B609" s="7" t="s">
        <v>143</v>
      </c>
      <c r="C609" s="201" t="s">
        <v>144</v>
      </c>
      <c r="D609" s="201"/>
      <c r="E609" s="201"/>
      <c r="F609" s="201"/>
      <c r="G609" s="201"/>
      <c r="H609" s="78">
        <v>800</v>
      </c>
    </row>
    <row r="610" spans="1:8" s="11" customFormat="1" ht="39" customHeight="1">
      <c r="A610" s="77">
        <v>451</v>
      </c>
      <c r="B610" s="7" t="s">
        <v>145</v>
      </c>
      <c r="C610" s="201" t="s">
        <v>146</v>
      </c>
      <c r="D610" s="201"/>
      <c r="E610" s="201"/>
      <c r="F610" s="201"/>
      <c r="G610" s="201"/>
      <c r="H610" s="78">
        <v>700</v>
      </c>
    </row>
    <row r="611" spans="1:8" s="16" customFormat="1" ht="43.5" customHeight="1">
      <c r="A611" s="77">
        <v>452</v>
      </c>
      <c r="B611" s="7" t="s">
        <v>616</v>
      </c>
      <c r="C611" s="201" t="s">
        <v>1065</v>
      </c>
      <c r="D611" s="201"/>
      <c r="E611" s="201"/>
      <c r="F611" s="201"/>
      <c r="G611" s="201"/>
      <c r="H611" s="78">
        <v>1200</v>
      </c>
    </row>
    <row r="612" spans="1:8" s="8" customFormat="1" ht="37.5" customHeight="1">
      <c r="A612" s="77">
        <v>453</v>
      </c>
      <c r="B612" s="7" t="s">
        <v>147</v>
      </c>
      <c r="C612" s="201" t="s">
        <v>148</v>
      </c>
      <c r="D612" s="201"/>
      <c r="E612" s="201"/>
      <c r="F612" s="201"/>
      <c r="G612" s="201"/>
      <c r="H612" s="78">
        <v>1100</v>
      </c>
    </row>
    <row r="613" spans="1:8" s="8" customFormat="1" ht="45" customHeight="1">
      <c r="A613" s="77">
        <v>454</v>
      </c>
      <c r="B613" s="7" t="s">
        <v>149</v>
      </c>
      <c r="C613" s="201" t="s">
        <v>1130</v>
      </c>
      <c r="D613" s="201"/>
      <c r="E613" s="201"/>
      <c r="F613" s="201"/>
      <c r="G613" s="201"/>
      <c r="H613" s="78">
        <v>1400</v>
      </c>
    </row>
    <row r="614" spans="1:8" s="8" customFormat="1" ht="46.5" customHeight="1">
      <c r="A614" s="77">
        <v>455</v>
      </c>
      <c r="B614" s="7" t="s">
        <v>616</v>
      </c>
      <c r="C614" s="201" t="s">
        <v>822</v>
      </c>
      <c r="D614" s="201"/>
      <c r="E614" s="201"/>
      <c r="F614" s="201"/>
      <c r="G614" s="201"/>
      <c r="H614" s="78">
        <v>1000</v>
      </c>
    </row>
    <row r="615" spans="1:8" s="8" customFormat="1" ht="7.5" customHeight="1">
      <c r="A615" s="121"/>
      <c r="B615" s="112"/>
      <c r="C615" s="155"/>
      <c r="D615" s="155"/>
      <c r="E615" s="155"/>
      <c r="F615" s="155"/>
      <c r="G615" s="155"/>
      <c r="H615" s="188"/>
    </row>
    <row r="616" spans="1:8" s="8" customFormat="1" ht="66.75" customHeight="1">
      <c r="A616" s="261" t="s">
        <v>928</v>
      </c>
      <c r="B616" s="261"/>
      <c r="C616" s="261"/>
      <c r="D616" s="261"/>
      <c r="E616" s="261"/>
      <c r="F616" s="261"/>
      <c r="G616" s="261"/>
      <c r="H616" s="261"/>
    </row>
    <row r="617" spans="1:8" s="8" customFormat="1" ht="15.75" customHeight="1">
      <c r="A617" s="152"/>
      <c r="B617" s="152"/>
      <c r="C617" s="152"/>
      <c r="D617" s="152"/>
      <c r="E617" s="152"/>
      <c r="F617" s="152"/>
      <c r="G617" s="152"/>
      <c r="H617" s="152"/>
    </row>
    <row r="618" spans="1:8" s="8" customFormat="1" ht="37.5" customHeight="1">
      <c r="A618" s="72" t="s">
        <v>574</v>
      </c>
      <c r="B618" s="72" t="s">
        <v>575</v>
      </c>
      <c r="C618" s="224" t="s">
        <v>362</v>
      </c>
      <c r="D618" s="225"/>
      <c r="E618" s="225"/>
      <c r="F618" s="225"/>
      <c r="G618" s="225"/>
      <c r="H618" s="87" t="s">
        <v>576</v>
      </c>
    </row>
    <row r="619" spans="1:8" s="8" customFormat="1" ht="37.5" customHeight="1">
      <c r="A619" s="77">
        <v>456</v>
      </c>
      <c r="B619" s="7" t="s">
        <v>119</v>
      </c>
      <c r="C619" s="201" t="s">
        <v>120</v>
      </c>
      <c r="D619" s="201"/>
      <c r="E619" s="201"/>
      <c r="F619" s="201"/>
      <c r="G619" s="201"/>
      <c r="H619" s="78">
        <v>3960</v>
      </c>
    </row>
    <row r="620" spans="1:8" s="8" customFormat="1" ht="37.5" customHeight="1">
      <c r="A620" s="77">
        <v>457</v>
      </c>
      <c r="B620" s="7" t="s">
        <v>121</v>
      </c>
      <c r="C620" s="201" t="s">
        <v>122</v>
      </c>
      <c r="D620" s="201"/>
      <c r="E620" s="201"/>
      <c r="F620" s="201"/>
      <c r="G620" s="201"/>
      <c r="H620" s="78">
        <v>4750</v>
      </c>
    </row>
    <row r="621" spans="1:8" s="8" customFormat="1" ht="37.5" customHeight="1">
      <c r="A621" s="77">
        <v>458</v>
      </c>
      <c r="B621" s="7" t="s">
        <v>123</v>
      </c>
      <c r="C621" s="201" t="s">
        <v>124</v>
      </c>
      <c r="D621" s="201"/>
      <c r="E621" s="201"/>
      <c r="F621" s="201"/>
      <c r="G621" s="201"/>
      <c r="H621" s="78">
        <v>3960</v>
      </c>
    </row>
    <row r="622" spans="1:8" s="8" customFormat="1" ht="37.5" customHeight="1">
      <c r="A622" s="77">
        <v>459</v>
      </c>
      <c r="B622" s="7" t="s">
        <v>125</v>
      </c>
      <c r="C622" s="201" t="s">
        <v>126</v>
      </c>
      <c r="D622" s="201"/>
      <c r="E622" s="201"/>
      <c r="F622" s="201"/>
      <c r="G622" s="201"/>
      <c r="H622" s="78">
        <v>5540</v>
      </c>
    </row>
    <row r="623" spans="1:8" s="8" customFormat="1" ht="48" customHeight="1">
      <c r="A623" s="77">
        <v>460</v>
      </c>
      <c r="B623" s="7" t="s">
        <v>127</v>
      </c>
      <c r="C623" s="201" t="s">
        <v>128</v>
      </c>
      <c r="D623" s="201"/>
      <c r="E623" s="201"/>
      <c r="F623" s="201"/>
      <c r="G623" s="201"/>
      <c r="H623" s="78">
        <v>5540</v>
      </c>
    </row>
    <row r="624" spans="1:8" s="19" customFormat="1" ht="51" customHeight="1">
      <c r="A624" s="77">
        <v>461</v>
      </c>
      <c r="B624" s="7" t="s">
        <v>616</v>
      </c>
      <c r="C624" s="201" t="s">
        <v>821</v>
      </c>
      <c r="D624" s="201"/>
      <c r="E624" s="201"/>
      <c r="F624" s="201"/>
      <c r="G624" s="201"/>
      <c r="H624" s="78">
        <v>7920</v>
      </c>
    </row>
    <row r="625" spans="1:8" s="8" customFormat="1" ht="37.5" customHeight="1">
      <c r="A625" s="77">
        <v>462</v>
      </c>
      <c r="B625" s="7" t="s">
        <v>129</v>
      </c>
      <c r="C625" s="201" t="s">
        <v>130</v>
      </c>
      <c r="D625" s="201"/>
      <c r="E625" s="201"/>
      <c r="F625" s="201"/>
      <c r="G625" s="201"/>
      <c r="H625" s="78">
        <v>3960</v>
      </c>
    </row>
    <row r="626" spans="1:8" s="8" customFormat="1" ht="37.5" customHeight="1">
      <c r="A626" s="77">
        <v>463</v>
      </c>
      <c r="B626" s="7" t="s">
        <v>131</v>
      </c>
      <c r="C626" s="201" t="s">
        <v>132</v>
      </c>
      <c r="D626" s="201"/>
      <c r="E626" s="201"/>
      <c r="F626" s="201"/>
      <c r="G626" s="201"/>
      <c r="H626" s="78">
        <v>4750</v>
      </c>
    </row>
    <row r="627" spans="1:8" s="8" customFormat="1" ht="37.5" customHeight="1">
      <c r="A627" s="77">
        <v>464</v>
      </c>
      <c r="B627" s="7" t="s">
        <v>133</v>
      </c>
      <c r="C627" s="201" t="s">
        <v>134</v>
      </c>
      <c r="D627" s="201"/>
      <c r="E627" s="201"/>
      <c r="F627" s="201"/>
      <c r="G627" s="201"/>
      <c r="H627" s="78">
        <v>4750</v>
      </c>
    </row>
    <row r="628" spans="1:8" s="8" customFormat="1" ht="37.5" customHeight="1">
      <c r="A628" s="77">
        <v>465</v>
      </c>
      <c r="B628" s="7" t="s">
        <v>135</v>
      </c>
      <c r="C628" s="201" t="s">
        <v>136</v>
      </c>
      <c r="D628" s="201"/>
      <c r="E628" s="201"/>
      <c r="F628" s="201"/>
      <c r="G628" s="201"/>
      <c r="H628" s="78">
        <v>4750</v>
      </c>
    </row>
    <row r="629" spans="1:8" s="8" customFormat="1" ht="37.5" customHeight="1">
      <c r="A629" s="77">
        <v>466</v>
      </c>
      <c r="B629" s="7" t="s">
        <v>137</v>
      </c>
      <c r="C629" s="201" t="s">
        <v>138</v>
      </c>
      <c r="D629" s="201"/>
      <c r="E629" s="201"/>
      <c r="F629" s="201"/>
      <c r="G629" s="201"/>
      <c r="H629" s="78">
        <v>4750</v>
      </c>
    </row>
    <row r="630" spans="1:8" s="8" customFormat="1" ht="37.5" customHeight="1">
      <c r="A630" s="77">
        <v>467</v>
      </c>
      <c r="B630" s="7" t="s">
        <v>139</v>
      </c>
      <c r="C630" s="201" t="s">
        <v>140</v>
      </c>
      <c r="D630" s="201"/>
      <c r="E630" s="201"/>
      <c r="F630" s="201"/>
      <c r="G630" s="201"/>
      <c r="H630" s="78">
        <v>4750</v>
      </c>
    </row>
    <row r="631" spans="1:8" s="8" customFormat="1" ht="37.5" customHeight="1">
      <c r="A631" s="77">
        <v>468</v>
      </c>
      <c r="B631" s="7" t="s">
        <v>141</v>
      </c>
      <c r="C631" s="201" t="s">
        <v>142</v>
      </c>
      <c r="D631" s="201"/>
      <c r="E631" s="201"/>
      <c r="F631" s="201"/>
      <c r="G631" s="201"/>
      <c r="H631" s="78">
        <v>4750</v>
      </c>
    </row>
    <row r="632" spans="1:8" s="13" customFormat="1" ht="37.5" customHeight="1">
      <c r="A632" s="77">
        <v>469</v>
      </c>
      <c r="B632" s="7" t="s">
        <v>143</v>
      </c>
      <c r="C632" s="201" t="s">
        <v>144</v>
      </c>
      <c r="D632" s="201"/>
      <c r="E632" s="201"/>
      <c r="F632" s="201"/>
      <c r="G632" s="201"/>
      <c r="H632" s="78">
        <v>4750</v>
      </c>
    </row>
    <row r="633" spans="1:8" s="8" customFormat="1" ht="37.5" customHeight="1">
      <c r="A633" s="77">
        <v>470</v>
      </c>
      <c r="B633" s="7" t="s">
        <v>145</v>
      </c>
      <c r="C633" s="201" t="s">
        <v>146</v>
      </c>
      <c r="D633" s="201"/>
      <c r="E633" s="201"/>
      <c r="F633" s="201"/>
      <c r="G633" s="201"/>
      <c r="H633" s="78">
        <v>4750</v>
      </c>
    </row>
    <row r="634" spans="1:8" s="19" customFormat="1" ht="37.5" customHeight="1">
      <c r="A634" s="77">
        <v>471</v>
      </c>
      <c r="B634" s="7" t="s">
        <v>147</v>
      </c>
      <c r="C634" s="201" t="s">
        <v>148</v>
      </c>
      <c r="D634" s="201"/>
      <c r="E634" s="201"/>
      <c r="F634" s="201"/>
      <c r="G634" s="201"/>
      <c r="H634" s="78">
        <v>4750</v>
      </c>
    </row>
    <row r="635" spans="1:8" s="8" customFormat="1" ht="37.5" customHeight="1">
      <c r="A635" s="77">
        <v>472</v>
      </c>
      <c r="B635" s="7" t="s">
        <v>149</v>
      </c>
      <c r="C635" s="201" t="s">
        <v>150</v>
      </c>
      <c r="D635" s="201"/>
      <c r="E635" s="201"/>
      <c r="F635" s="201"/>
      <c r="G635" s="201"/>
      <c r="H635" s="78">
        <v>5540</v>
      </c>
    </row>
    <row r="636" spans="1:7" s="8" customFormat="1" ht="33" customHeight="1">
      <c r="A636" s="293" t="s">
        <v>1142</v>
      </c>
      <c r="B636" s="293"/>
      <c r="C636" s="293"/>
      <c r="D636" s="293"/>
      <c r="E636" s="293"/>
      <c r="F636" s="293"/>
      <c r="G636" s="293"/>
    </row>
    <row r="637" spans="1:8" s="8" customFormat="1" ht="54.75" customHeight="1">
      <c r="A637" s="261" t="s">
        <v>151</v>
      </c>
      <c r="B637" s="261"/>
      <c r="C637" s="261"/>
      <c r="D637" s="261"/>
      <c r="E637" s="261"/>
      <c r="F637" s="261"/>
      <c r="G637" s="261"/>
      <c r="H637" s="261"/>
    </row>
    <row r="638" spans="1:8" s="8" customFormat="1" ht="12" customHeight="1">
      <c r="A638" s="14"/>
      <c r="B638" s="15"/>
      <c r="C638" s="14"/>
      <c r="D638" s="14"/>
      <c r="E638" s="14"/>
      <c r="F638" s="14"/>
      <c r="G638" s="14"/>
      <c r="H638" s="11"/>
    </row>
    <row r="639" spans="1:8" s="13" customFormat="1" ht="37.5" customHeight="1">
      <c r="A639" s="72" t="s">
        <v>574</v>
      </c>
      <c r="B639" s="72" t="s">
        <v>575</v>
      </c>
      <c r="C639" s="224" t="s">
        <v>362</v>
      </c>
      <c r="D639" s="225"/>
      <c r="E639" s="225"/>
      <c r="F639" s="225"/>
      <c r="G639" s="225"/>
      <c r="H639" s="87" t="s">
        <v>576</v>
      </c>
    </row>
    <row r="640" spans="1:8" s="13" customFormat="1" ht="37.5" customHeight="1">
      <c r="A640" s="77">
        <v>473</v>
      </c>
      <c r="B640" s="7" t="s">
        <v>152</v>
      </c>
      <c r="C640" s="201" t="s">
        <v>153</v>
      </c>
      <c r="D640" s="201"/>
      <c r="E640" s="201"/>
      <c r="F640" s="201"/>
      <c r="G640" s="201"/>
      <c r="H640" s="78">
        <v>3840</v>
      </c>
    </row>
    <row r="641" spans="1:8" s="11" customFormat="1" ht="37.5" customHeight="1">
      <c r="A641" s="77">
        <v>474</v>
      </c>
      <c r="B641" s="7" t="s">
        <v>154</v>
      </c>
      <c r="C641" s="201" t="s">
        <v>896</v>
      </c>
      <c r="D641" s="201"/>
      <c r="E641" s="201"/>
      <c r="F641" s="201"/>
      <c r="G641" s="201"/>
      <c r="H641" s="78">
        <v>5040</v>
      </c>
    </row>
    <row r="642" spans="1:8" s="16" customFormat="1" ht="37.5" customHeight="1">
      <c r="A642" s="77">
        <v>475</v>
      </c>
      <c r="B642" s="7" t="s">
        <v>155</v>
      </c>
      <c r="C642" s="201" t="s">
        <v>897</v>
      </c>
      <c r="D642" s="201"/>
      <c r="E642" s="201"/>
      <c r="F642" s="201"/>
      <c r="G642" s="201"/>
      <c r="H642" s="78">
        <v>1370</v>
      </c>
    </row>
    <row r="643" spans="1:8" s="8" customFormat="1" ht="37.5" customHeight="1">
      <c r="A643" s="77">
        <v>476</v>
      </c>
      <c r="B643" s="7" t="s">
        <v>156</v>
      </c>
      <c r="C643" s="201" t="s">
        <v>157</v>
      </c>
      <c r="D643" s="201"/>
      <c r="E643" s="201"/>
      <c r="F643" s="201"/>
      <c r="G643" s="201"/>
      <c r="H643" s="78">
        <v>1380</v>
      </c>
    </row>
    <row r="644" spans="1:8" s="8" customFormat="1" ht="37.5" customHeight="1">
      <c r="A644" s="77">
        <v>477</v>
      </c>
      <c r="B644" s="7" t="s">
        <v>158</v>
      </c>
      <c r="C644" s="201" t="s">
        <v>159</v>
      </c>
      <c r="D644" s="201"/>
      <c r="E644" s="201"/>
      <c r="F644" s="201"/>
      <c r="G644" s="201"/>
      <c r="H644" s="78">
        <v>780</v>
      </c>
    </row>
    <row r="645" spans="1:8" s="8" customFormat="1" ht="37.5" customHeight="1">
      <c r="A645" s="77">
        <v>478</v>
      </c>
      <c r="B645" s="7" t="s">
        <v>160</v>
      </c>
      <c r="C645" s="201" t="s">
        <v>161</v>
      </c>
      <c r="D645" s="201"/>
      <c r="E645" s="201"/>
      <c r="F645" s="201"/>
      <c r="G645" s="201"/>
      <c r="H645" s="78">
        <v>1560</v>
      </c>
    </row>
    <row r="646" spans="1:8" s="8" customFormat="1" ht="37.5" customHeight="1">
      <c r="A646" s="77">
        <v>479</v>
      </c>
      <c r="B646" s="7" t="s">
        <v>162</v>
      </c>
      <c r="C646" s="201" t="s">
        <v>163</v>
      </c>
      <c r="D646" s="201"/>
      <c r="E646" s="201"/>
      <c r="F646" s="201"/>
      <c r="G646" s="201"/>
      <c r="H646" s="78">
        <v>1390</v>
      </c>
    </row>
    <row r="647" spans="1:8" s="8" customFormat="1" ht="37.5" customHeight="1">
      <c r="A647" s="77">
        <v>480</v>
      </c>
      <c r="B647" s="7" t="s">
        <v>164</v>
      </c>
      <c r="C647" s="201" t="s">
        <v>165</v>
      </c>
      <c r="D647" s="201"/>
      <c r="E647" s="201"/>
      <c r="F647" s="201"/>
      <c r="G647" s="201"/>
      <c r="H647" s="78">
        <v>7270</v>
      </c>
    </row>
    <row r="648" spans="1:8" s="8" customFormat="1" ht="54" customHeight="1">
      <c r="A648" s="77">
        <v>481</v>
      </c>
      <c r="B648" s="7" t="s">
        <v>166</v>
      </c>
      <c r="C648" s="201" t="s">
        <v>167</v>
      </c>
      <c r="D648" s="201"/>
      <c r="E648" s="201"/>
      <c r="F648" s="201"/>
      <c r="G648" s="201"/>
      <c r="H648" s="78">
        <v>8400</v>
      </c>
    </row>
    <row r="649" spans="1:8" s="8" customFormat="1" ht="42.75" customHeight="1">
      <c r="A649" s="77">
        <v>482</v>
      </c>
      <c r="B649" s="7" t="s">
        <v>169</v>
      </c>
      <c r="C649" s="201" t="s">
        <v>170</v>
      </c>
      <c r="D649" s="201"/>
      <c r="E649" s="201"/>
      <c r="F649" s="201"/>
      <c r="G649" s="201"/>
      <c r="H649" s="78">
        <v>780</v>
      </c>
    </row>
    <row r="650" spans="1:8" s="8" customFormat="1" ht="54.75" customHeight="1">
      <c r="A650" s="226" t="s">
        <v>1235</v>
      </c>
      <c r="B650" s="226"/>
      <c r="C650" s="226"/>
      <c r="D650" s="226"/>
      <c r="E650" s="226"/>
      <c r="F650" s="226"/>
      <c r="G650" s="226"/>
      <c r="H650" s="226"/>
    </row>
    <row r="651" spans="1:8" s="8" customFormat="1" ht="15.75" customHeight="1">
      <c r="A651" s="152"/>
      <c r="B651" s="152"/>
      <c r="C651" s="152"/>
      <c r="D651" s="152"/>
      <c r="E651" s="152"/>
      <c r="F651" s="152"/>
      <c r="G651" s="152"/>
      <c r="H651" s="152"/>
    </row>
    <row r="652" spans="1:8" s="8" customFormat="1" ht="37.5" customHeight="1">
      <c r="A652" s="72" t="s">
        <v>574</v>
      </c>
      <c r="B652" s="72" t="s">
        <v>575</v>
      </c>
      <c r="C652" s="224" t="s">
        <v>362</v>
      </c>
      <c r="D652" s="225"/>
      <c r="E652" s="225"/>
      <c r="F652" s="225"/>
      <c r="G652" s="225"/>
      <c r="H652" s="87" t="s">
        <v>576</v>
      </c>
    </row>
    <row r="653" spans="1:8" s="13" customFormat="1" ht="37.5" customHeight="1">
      <c r="A653" s="77">
        <v>483</v>
      </c>
      <c r="B653" s="7" t="s">
        <v>1285</v>
      </c>
      <c r="C653" s="201" t="s">
        <v>1286</v>
      </c>
      <c r="D653" s="201"/>
      <c r="E653" s="201"/>
      <c r="F653" s="201"/>
      <c r="G653" s="201"/>
      <c r="H653" s="78">
        <v>10140</v>
      </c>
    </row>
    <row r="654" spans="1:8" s="11" customFormat="1" ht="37.5" customHeight="1">
      <c r="A654" s="77">
        <v>484</v>
      </c>
      <c r="B654" s="7" t="s">
        <v>1210</v>
      </c>
      <c r="C654" s="201" t="s">
        <v>1211</v>
      </c>
      <c r="D654" s="201"/>
      <c r="E654" s="201"/>
      <c r="F654" s="201"/>
      <c r="G654" s="201"/>
      <c r="H654" s="78">
        <v>7200</v>
      </c>
    </row>
    <row r="655" spans="1:8" s="16" customFormat="1" ht="37.5" customHeight="1">
      <c r="A655" s="77">
        <v>485</v>
      </c>
      <c r="B655" s="7" t="s">
        <v>1214</v>
      </c>
      <c r="C655" s="202" t="s">
        <v>1215</v>
      </c>
      <c r="D655" s="203"/>
      <c r="E655" s="203"/>
      <c r="F655" s="203"/>
      <c r="G655" s="204"/>
      <c r="H655" s="78">
        <v>6000</v>
      </c>
    </row>
    <row r="656" spans="1:8" s="8" customFormat="1" ht="37.5" customHeight="1">
      <c r="A656" s="77">
        <v>486</v>
      </c>
      <c r="B656" s="7" t="s">
        <v>1208</v>
      </c>
      <c r="C656" s="201" t="s">
        <v>1209</v>
      </c>
      <c r="D656" s="201"/>
      <c r="E656" s="201"/>
      <c r="F656" s="201"/>
      <c r="G656" s="201"/>
      <c r="H656" s="78">
        <v>6000</v>
      </c>
    </row>
    <row r="657" spans="1:8" s="8" customFormat="1" ht="37.5" customHeight="1">
      <c r="A657" s="77">
        <v>487</v>
      </c>
      <c r="B657" s="7" t="s">
        <v>1216</v>
      </c>
      <c r="C657" s="202" t="s">
        <v>168</v>
      </c>
      <c r="D657" s="203"/>
      <c r="E657" s="203"/>
      <c r="F657" s="203"/>
      <c r="G657" s="204"/>
      <c r="H657" s="78">
        <v>4200</v>
      </c>
    </row>
    <row r="658" spans="1:8" s="8" customFormat="1" ht="37.5" customHeight="1">
      <c r="A658" s="77">
        <v>488</v>
      </c>
      <c r="B658" s="7" t="s">
        <v>1221</v>
      </c>
      <c r="C658" s="202" t="s">
        <v>1222</v>
      </c>
      <c r="D658" s="203"/>
      <c r="E658" s="203"/>
      <c r="F658" s="203"/>
      <c r="G658" s="204"/>
      <c r="H658" s="78">
        <v>6000</v>
      </c>
    </row>
    <row r="659" spans="1:8" s="8" customFormat="1" ht="37.5" customHeight="1">
      <c r="A659" s="77">
        <v>489</v>
      </c>
      <c r="B659" s="7" t="s">
        <v>1213</v>
      </c>
      <c r="C659" s="202" t="s">
        <v>1212</v>
      </c>
      <c r="D659" s="203"/>
      <c r="E659" s="203"/>
      <c r="F659" s="203"/>
      <c r="G659" s="204"/>
      <c r="H659" s="78">
        <v>1560</v>
      </c>
    </row>
    <row r="660" spans="1:8" s="8" customFormat="1" ht="37.5" customHeight="1">
      <c r="A660" s="77">
        <v>490</v>
      </c>
      <c r="B660" s="7" t="s">
        <v>1219</v>
      </c>
      <c r="C660" s="201" t="s">
        <v>1220</v>
      </c>
      <c r="D660" s="201"/>
      <c r="E660" s="201"/>
      <c r="F660" s="201"/>
      <c r="G660" s="201"/>
      <c r="H660" s="78">
        <v>4680</v>
      </c>
    </row>
    <row r="661" spans="1:8" s="8" customFormat="1" ht="36.75" customHeight="1">
      <c r="A661" s="77">
        <v>491</v>
      </c>
      <c r="B661" s="7" t="s">
        <v>1217</v>
      </c>
      <c r="C661" s="202" t="s">
        <v>1218</v>
      </c>
      <c r="D661" s="203"/>
      <c r="E661" s="203"/>
      <c r="F661" s="203"/>
      <c r="G661" s="204"/>
      <c r="H661" s="78">
        <v>4680</v>
      </c>
    </row>
    <row r="662" spans="1:8" s="8" customFormat="1" ht="54.75" customHeight="1">
      <c r="A662" s="226" t="s">
        <v>803</v>
      </c>
      <c r="B662" s="226"/>
      <c r="C662" s="226"/>
      <c r="D662" s="226"/>
      <c r="E662" s="226"/>
      <c r="F662" s="226"/>
      <c r="G662" s="226"/>
      <c r="H662" s="226"/>
    </row>
    <row r="663" spans="1:8" s="8" customFormat="1" ht="14.25" customHeight="1">
      <c r="A663" s="152"/>
      <c r="B663" s="152"/>
      <c r="C663" s="152"/>
      <c r="D663" s="152"/>
      <c r="E663" s="152"/>
      <c r="F663" s="152"/>
      <c r="G663" s="152"/>
      <c r="H663" s="152"/>
    </row>
    <row r="664" spans="1:8" s="8" customFormat="1" ht="37.5" customHeight="1">
      <c r="A664" s="72" t="s">
        <v>574</v>
      </c>
      <c r="B664" s="72" t="s">
        <v>575</v>
      </c>
      <c r="C664" s="224" t="s">
        <v>362</v>
      </c>
      <c r="D664" s="225"/>
      <c r="E664" s="225"/>
      <c r="F664" s="225"/>
      <c r="G664" s="225"/>
      <c r="H664" s="87" t="s">
        <v>576</v>
      </c>
    </row>
    <row r="665" spans="1:8" s="8" customFormat="1" ht="42" customHeight="1">
      <c r="A665" s="77">
        <v>492</v>
      </c>
      <c r="B665" s="7" t="s">
        <v>652</v>
      </c>
      <c r="C665" s="201" t="s">
        <v>564</v>
      </c>
      <c r="D665" s="201"/>
      <c r="E665" s="201"/>
      <c r="F665" s="201"/>
      <c r="G665" s="201"/>
      <c r="H665" s="78">
        <v>1560</v>
      </c>
    </row>
    <row r="666" spans="1:8" s="8" customFormat="1" ht="48" customHeight="1">
      <c r="A666" s="77">
        <v>493</v>
      </c>
      <c r="B666" s="7" t="s">
        <v>818</v>
      </c>
      <c r="C666" s="201" t="s">
        <v>1234</v>
      </c>
      <c r="D666" s="201"/>
      <c r="E666" s="201"/>
      <c r="F666" s="201"/>
      <c r="G666" s="201"/>
      <c r="H666" s="78">
        <v>6360</v>
      </c>
    </row>
    <row r="667" spans="1:8" s="8" customFormat="1" ht="45" customHeight="1">
      <c r="A667" s="77">
        <v>494</v>
      </c>
      <c r="B667" s="7" t="s">
        <v>818</v>
      </c>
      <c r="C667" s="201" t="s">
        <v>1236</v>
      </c>
      <c r="D667" s="201"/>
      <c r="E667" s="201"/>
      <c r="F667" s="201"/>
      <c r="G667" s="201"/>
      <c r="H667" s="78">
        <v>6360</v>
      </c>
    </row>
    <row r="668" spans="1:8" s="8" customFormat="1" ht="45" customHeight="1">
      <c r="A668" s="77">
        <v>495</v>
      </c>
      <c r="B668" s="7" t="s">
        <v>818</v>
      </c>
      <c r="C668" s="201" t="s">
        <v>1294</v>
      </c>
      <c r="D668" s="201"/>
      <c r="E668" s="201"/>
      <c r="F668" s="201"/>
      <c r="G668" s="201"/>
      <c r="H668" s="78">
        <v>10080</v>
      </c>
    </row>
    <row r="669" spans="1:8" s="8" customFormat="1" ht="37.5" customHeight="1">
      <c r="A669" s="77">
        <v>496</v>
      </c>
      <c r="B669" s="7" t="s">
        <v>922</v>
      </c>
      <c r="C669" s="201" t="s">
        <v>565</v>
      </c>
      <c r="D669" s="201"/>
      <c r="E669" s="201"/>
      <c r="F669" s="201"/>
      <c r="G669" s="201"/>
      <c r="H669" s="78">
        <v>1560</v>
      </c>
    </row>
    <row r="670" spans="1:8" s="8" customFormat="1" ht="54.75" customHeight="1">
      <c r="A670" s="226" t="s">
        <v>1010</v>
      </c>
      <c r="B670" s="226"/>
      <c r="C670" s="226"/>
      <c r="D670" s="226"/>
      <c r="E670" s="226"/>
      <c r="F670" s="226"/>
      <c r="G670" s="226"/>
      <c r="H670" s="226"/>
    </row>
    <row r="671" spans="1:8" s="8" customFormat="1" ht="6" customHeight="1">
      <c r="A671" s="14"/>
      <c r="B671" s="15"/>
      <c r="C671" s="14"/>
      <c r="D671" s="14"/>
      <c r="E671" s="14"/>
      <c r="F671" s="14"/>
      <c r="G671" s="14"/>
      <c r="H671" s="11"/>
    </row>
    <row r="672" spans="1:8" s="8" customFormat="1" ht="37.5" customHeight="1">
      <c r="A672" s="72" t="s">
        <v>574</v>
      </c>
      <c r="B672" s="72" t="s">
        <v>575</v>
      </c>
      <c r="C672" s="224" t="s">
        <v>362</v>
      </c>
      <c r="D672" s="225"/>
      <c r="E672" s="225"/>
      <c r="F672" s="225"/>
      <c r="G672" s="225"/>
      <c r="H672" s="87" t="s">
        <v>576</v>
      </c>
    </row>
    <row r="673" spans="1:8" s="8" customFormat="1" ht="45" customHeight="1">
      <c r="A673" s="77">
        <v>497</v>
      </c>
      <c r="B673" s="7" t="s">
        <v>171</v>
      </c>
      <c r="C673" s="201" t="s">
        <v>172</v>
      </c>
      <c r="D673" s="201"/>
      <c r="E673" s="201"/>
      <c r="F673" s="201"/>
      <c r="G673" s="201"/>
      <c r="H673" s="81">
        <v>750</v>
      </c>
    </row>
    <row r="674" spans="1:8" s="8" customFormat="1" ht="45" customHeight="1">
      <c r="A674" s="77">
        <v>498</v>
      </c>
      <c r="B674" s="7" t="s">
        <v>1005</v>
      </c>
      <c r="C674" s="201" t="s">
        <v>1004</v>
      </c>
      <c r="D674" s="201"/>
      <c r="E674" s="201"/>
      <c r="F674" s="201"/>
      <c r="G674" s="201"/>
      <c r="H674" s="81">
        <v>750</v>
      </c>
    </row>
    <row r="675" spans="1:8" s="8" customFormat="1" ht="45" customHeight="1">
      <c r="A675" s="77">
        <v>499</v>
      </c>
      <c r="B675" s="7" t="s">
        <v>173</v>
      </c>
      <c r="C675" s="201" t="s">
        <v>174</v>
      </c>
      <c r="D675" s="201"/>
      <c r="E675" s="201"/>
      <c r="F675" s="201"/>
      <c r="G675" s="201"/>
      <c r="H675" s="81">
        <v>750</v>
      </c>
    </row>
    <row r="676" spans="1:8" s="8" customFormat="1" ht="45" customHeight="1">
      <c r="A676" s="77">
        <v>500</v>
      </c>
      <c r="B676" s="7" t="s">
        <v>1001</v>
      </c>
      <c r="C676" s="201" t="s">
        <v>1002</v>
      </c>
      <c r="D676" s="201"/>
      <c r="E676" s="201"/>
      <c r="F676" s="201"/>
      <c r="G676" s="201"/>
      <c r="H676" s="81">
        <v>750</v>
      </c>
    </row>
    <row r="677" spans="1:8" s="8" customFormat="1" ht="45" customHeight="1">
      <c r="A677" s="77">
        <v>501</v>
      </c>
      <c r="B677" s="7" t="s">
        <v>175</v>
      </c>
      <c r="C677" s="201" t="s">
        <v>176</v>
      </c>
      <c r="D677" s="201"/>
      <c r="E677" s="201"/>
      <c r="F677" s="201"/>
      <c r="G677" s="201"/>
      <c r="H677" s="81">
        <v>750</v>
      </c>
    </row>
    <row r="678" spans="1:8" s="8" customFormat="1" ht="45" customHeight="1">
      <c r="A678" s="77">
        <v>502</v>
      </c>
      <c r="B678" s="7" t="s">
        <v>177</v>
      </c>
      <c r="C678" s="201" t="s">
        <v>178</v>
      </c>
      <c r="D678" s="201"/>
      <c r="E678" s="201"/>
      <c r="F678" s="201"/>
      <c r="G678" s="201"/>
      <c r="H678" s="81">
        <v>750</v>
      </c>
    </row>
    <row r="679" spans="1:8" s="8" customFormat="1" ht="45" customHeight="1">
      <c r="A679" s="77">
        <v>503</v>
      </c>
      <c r="B679" s="7" t="s">
        <v>179</v>
      </c>
      <c r="C679" s="201" t="s">
        <v>180</v>
      </c>
      <c r="D679" s="201"/>
      <c r="E679" s="201"/>
      <c r="F679" s="201"/>
      <c r="G679" s="201"/>
      <c r="H679" s="81">
        <v>750</v>
      </c>
    </row>
    <row r="680" spans="1:8" s="57" customFormat="1" ht="45" customHeight="1">
      <c r="A680" s="77">
        <v>504</v>
      </c>
      <c r="B680" s="7" t="s">
        <v>616</v>
      </c>
      <c r="C680" s="201" t="s">
        <v>1000</v>
      </c>
      <c r="D680" s="201"/>
      <c r="E680" s="201"/>
      <c r="F680" s="201"/>
      <c r="G680" s="201"/>
      <c r="H680" s="81">
        <v>750</v>
      </c>
    </row>
    <row r="681" spans="1:8" s="66" customFormat="1" ht="45" customHeight="1">
      <c r="A681" s="77">
        <v>505</v>
      </c>
      <c r="B681" s="7" t="s">
        <v>616</v>
      </c>
      <c r="C681" s="201" t="s">
        <v>1003</v>
      </c>
      <c r="D681" s="201"/>
      <c r="E681" s="201"/>
      <c r="F681" s="201"/>
      <c r="G681" s="201"/>
      <c r="H681" s="81">
        <v>750</v>
      </c>
    </row>
    <row r="682" spans="1:8" s="53" customFormat="1" ht="54.75" customHeight="1">
      <c r="A682" s="226" t="s">
        <v>181</v>
      </c>
      <c r="B682" s="226"/>
      <c r="C682" s="226"/>
      <c r="D682" s="226"/>
      <c r="E682" s="226"/>
      <c r="F682" s="226"/>
      <c r="G682" s="226"/>
      <c r="H682" s="226"/>
    </row>
    <row r="683" spans="1:8" s="8" customFormat="1" ht="12" customHeight="1">
      <c r="A683" s="14"/>
      <c r="B683" s="15"/>
      <c r="C683" s="14"/>
      <c r="D683" s="14"/>
      <c r="E683" s="14"/>
      <c r="F683" s="14"/>
      <c r="G683" s="14"/>
      <c r="H683" s="11"/>
    </row>
    <row r="684" spans="1:8" s="8" customFormat="1" ht="37.5" customHeight="1">
      <c r="A684" s="72" t="s">
        <v>574</v>
      </c>
      <c r="B684" s="72" t="s">
        <v>575</v>
      </c>
      <c r="C684" s="224" t="s">
        <v>362</v>
      </c>
      <c r="D684" s="225"/>
      <c r="E684" s="225"/>
      <c r="F684" s="225"/>
      <c r="G684" s="225"/>
      <c r="H684" s="87" t="s">
        <v>576</v>
      </c>
    </row>
    <row r="685" spans="1:8" s="8" customFormat="1" ht="37.5" customHeight="1">
      <c r="A685" s="77">
        <v>506</v>
      </c>
      <c r="B685" s="7" t="s">
        <v>182</v>
      </c>
      <c r="C685" s="201" t="s">
        <v>974</v>
      </c>
      <c r="D685" s="201"/>
      <c r="E685" s="201"/>
      <c r="F685" s="201"/>
      <c r="G685" s="201"/>
      <c r="H685" s="81">
        <v>540</v>
      </c>
    </row>
    <row r="686" spans="1:8" s="8" customFormat="1" ht="37.5" customHeight="1">
      <c r="A686" s="77">
        <v>507</v>
      </c>
      <c r="B686" s="7" t="s">
        <v>183</v>
      </c>
      <c r="C686" s="201" t="s">
        <v>898</v>
      </c>
      <c r="D686" s="201"/>
      <c r="E686" s="201"/>
      <c r="F686" s="201"/>
      <c r="G686" s="201"/>
      <c r="H686" s="81">
        <v>780</v>
      </c>
    </row>
    <row r="687" spans="1:8" s="8" customFormat="1" ht="37.5" customHeight="1">
      <c r="A687" s="77">
        <v>508</v>
      </c>
      <c r="B687" s="7" t="s">
        <v>184</v>
      </c>
      <c r="C687" s="201" t="s">
        <v>185</v>
      </c>
      <c r="D687" s="201"/>
      <c r="E687" s="201"/>
      <c r="F687" s="201"/>
      <c r="G687" s="201"/>
      <c r="H687" s="81">
        <v>330</v>
      </c>
    </row>
    <row r="688" spans="1:8" s="8" customFormat="1" ht="43.5" customHeight="1">
      <c r="A688" s="77">
        <v>509</v>
      </c>
      <c r="B688" s="7" t="s">
        <v>186</v>
      </c>
      <c r="C688" s="201" t="s">
        <v>187</v>
      </c>
      <c r="D688" s="201"/>
      <c r="E688" s="201"/>
      <c r="F688" s="201"/>
      <c r="G688" s="201"/>
      <c r="H688" s="81">
        <v>330</v>
      </c>
    </row>
    <row r="689" spans="1:8" s="8" customFormat="1" ht="37.5" customHeight="1">
      <c r="A689" s="77">
        <v>510</v>
      </c>
      <c r="B689" s="7" t="s">
        <v>188</v>
      </c>
      <c r="C689" s="201" t="s">
        <v>189</v>
      </c>
      <c r="D689" s="201"/>
      <c r="E689" s="201"/>
      <c r="F689" s="201"/>
      <c r="G689" s="201"/>
      <c r="H689" s="81">
        <v>500</v>
      </c>
    </row>
    <row r="690" spans="1:8" s="8" customFormat="1" ht="37.5" customHeight="1">
      <c r="A690" s="77">
        <v>511</v>
      </c>
      <c r="B690" s="7" t="s">
        <v>190</v>
      </c>
      <c r="C690" s="201" t="s">
        <v>191</v>
      </c>
      <c r="D690" s="201"/>
      <c r="E690" s="201"/>
      <c r="F690" s="201"/>
      <c r="G690" s="201"/>
      <c r="H690" s="81">
        <v>500</v>
      </c>
    </row>
    <row r="691" spans="1:8" s="8" customFormat="1" ht="37.5" customHeight="1">
      <c r="A691" s="77">
        <v>512</v>
      </c>
      <c r="B691" s="7" t="s">
        <v>192</v>
      </c>
      <c r="C691" s="201" t="s">
        <v>899</v>
      </c>
      <c r="D691" s="201"/>
      <c r="E691" s="201"/>
      <c r="F691" s="201"/>
      <c r="G691" s="201"/>
      <c r="H691" s="81">
        <v>370</v>
      </c>
    </row>
    <row r="692" spans="1:8" s="8" customFormat="1" ht="37.5" customHeight="1">
      <c r="A692" s="77">
        <v>513</v>
      </c>
      <c r="B692" s="7" t="s">
        <v>193</v>
      </c>
      <c r="C692" s="201" t="s">
        <v>900</v>
      </c>
      <c r="D692" s="201"/>
      <c r="E692" s="201"/>
      <c r="F692" s="201"/>
      <c r="G692" s="201"/>
      <c r="H692" s="81">
        <v>400</v>
      </c>
    </row>
    <row r="693" spans="1:8" s="8" customFormat="1" ht="37.5" customHeight="1">
      <c r="A693" s="77">
        <v>514</v>
      </c>
      <c r="B693" s="7" t="s">
        <v>194</v>
      </c>
      <c r="C693" s="201" t="s">
        <v>901</v>
      </c>
      <c r="D693" s="201"/>
      <c r="E693" s="201"/>
      <c r="F693" s="201"/>
      <c r="G693" s="201"/>
      <c r="H693" s="81">
        <v>400</v>
      </c>
    </row>
    <row r="694" spans="1:8" s="8" customFormat="1" ht="37.5" customHeight="1">
      <c r="A694" s="77">
        <v>515</v>
      </c>
      <c r="B694" s="7" t="s">
        <v>1012</v>
      </c>
      <c r="C694" s="201" t="s">
        <v>1013</v>
      </c>
      <c r="D694" s="201"/>
      <c r="E694" s="201"/>
      <c r="F694" s="201"/>
      <c r="G694" s="201"/>
      <c r="H694" s="81">
        <v>430</v>
      </c>
    </row>
    <row r="695" spans="1:8" s="8" customFormat="1" ht="37.5" customHeight="1">
      <c r="A695" s="77">
        <v>516</v>
      </c>
      <c r="B695" s="7" t="s">
        <v>195</v>
      </c>
      <c r="C695" s="201" t="s">
        <v>196</v>
      </c>
      <c r="D695" s="201"/>
      <c r="E695" s="201"/>
      <c r="F695" s="201"/>
      <c r="G695" s="201"/>
      <c r="H695" s="81">
        <v>350</v>
      </c>
    </row>
    <row r="696" spans="1:8" s="8" customFormat="1" ht="37.5" customHeight="1">
      <c r="A696" s="77">
        <v>517</v>
      </c>
      <c r="B696" s="7" t="s">
        <v>199</v>
      </c>
      <c r="C696" s="201" t="s">
        <v>200</v>
      </c>
      <c r="D696" s="201"/>
      <c r="E696" s="201"/>
      <c r="F696" s="201"/>
      <c r="G696" s="201"/>
      <c r="H696" s="81">
        <v>430</v>
      </c>
    </row>
    <row r="697" spans="1:8" s="8" customFormat="1" ht="37.5" customHeight="1">
      <c r="A697" s="77">
        <v>518</v>
      </c>
      <c r="B697" s="7" t="s">
        <v>201</v>
      </c>
      <c r="C697" s="201" t="s">
        <v>202</v>
      </c>
      <c r="D697" s="201"/>
      <c r="E697" s="201"/>
      <c r="F697" s="201"/>
      <c r="G697" s="201"/>
      <c r="H697" s="81">
        <v>330</v>
      </c>
    </row>
    <row r="698" spans="1:8" s="8" customFormat="1" ht="37.5" customHeight="1">
      <c r="A698" s="77">
        <v>519</v>
      </c>
      <c r="B698" s="7" t="s">
        <v>203</v>
      </c>
      <c r="C698" s="201" t="s">
        <v>204</v>
      </c>
      <c r="D698" s="201"/>
      <c r="E698" s="201"/>
      <c r="F698" s="201"/>
      <c r="G698" s="201"/>
      <c r="H698" s="81">
        <v>430</v>
      </c>
    </row>
    <row r="699" spans="1:8" s="8" customFormat="1" ht="37.5" customHeight="1">
      <c r="A699" s="77">
        <v>520</v>
      </c>
      <c r="B699" s="7" t="s">
        <v>1014</v>
      </c>
      <c r="C699" s="201" t="s">
        <v>1015</v>
      </c>
      <c r="D699" s="201"/>
      <c r="E699" s="201"/>
      <c r="F699" s="201"/>
      <c r="G699" s="201"/>
      <c r="H699" s="81">
        <v>395</v>
      </c>
    </row>
    <row r="700" spans="1:8" s="8" customFormat="1" ht="37.5" customHeight="1">
      <c r="A700" s="77">
        <v>521</v>
      </c>
      <c r="B700" s="7" t="s">
        <v>205</v>
      </c>
      <c r="C700" s="201" t="s">
        <v>206</v>
      </c>
      <c r="D700" s="201"/>
      <c r="E700" s="201"/>
      <c r="F700" s="201"/>
      <c r="G700" s="201"/>
      <c r="H700" s="81">
        <v>500</v>
      </c>
    </row>
    <row r="701" spans="1:8" s="8" customFormat="1" ht="37.5" customHeight="1">
      <c r="A701" s="77">
        <v>522</v>
      </c>
      <c r="B701" s="7" t="s">
        <v>231</v>
      </c>
      <c r="C701" s="201" t="s">
        <v>232</v>
      </c>
      <c r="D701" s="201"/>
      <c r="E701" s="201"/>
      <c r="F701" s="201"/>
      <c r="G701" s="201"/>
      <c r="H701" s="81">
        <v>660</v>
      </c>
    </row>
    <row r="702" spans="1:8" s="8" customFormat="1" ht="37.5" customHeight="1">
      <c r="A702" s="77">
        <v>523</v>
      </c>
      <c r="B702" s="7" t="s">
        <v>238</v>
      </c>
      <c r="C702" s="201" t="s">
        <v>239</v>
      </c>
      <c r="D702" s="201"/>
      <c r="E702" s="201"/>
      <c r="F702" s="201"/>
      <c r="G702" s="201"/>
      <c r="H702" s="81">
        <v>260</v>
      </c>
    </row>
    <row r="703" spans="1:8" s="8" customFormat="1" ht="37.5" customHeight="1">
      <c r="A703" s="77">
        <v>524</v>
      </c>
      <c r="B703" s="7" t="s">
        <v>245</v>
      </c>
      <c r="C703" s="201" t="s">
        <v>246</v>
      </c>
      <c r="D703" s="201"/>
      <c r="E703" s="201"/>
      <c r="F703" s="201"/>
      <c r="G703" s="201"/>
      <c r="H703" s="81">
        <v>370</v>
      </c>
    </row>
    <row r="704" spans="1:8" s="8" customFormat="1" ht="37.5" customHeight="1">
      <c r="A704" s="77">
        <v>525</v>
      </c>
      <c r="B704" s="7" t="s">
        <v>247</v>
      </c>
      <c r="C704" s="201" t="s">
        <v>248</v>
      </c>
      <c r="D704" s="201"/>
      <c r="E704" s="201"/>
      <c r="F704" s="201"/>
      <c r="G704" s="201"/>
      <c r="H704" s="81">
        <v>280</v>
      </c>
    </row>
    <row r="705" spans="1:8" s="8" customFormat="1" ht="46.5" customHeight="1">
      <c r="A705" s="77">
        <v>526</v>
      </c>
      <c r="B705" s="7" t="s">
        <v>1203</v>
      </c>
      <c r="C705" s="202" t="s">
        <v>1202</v>
      </c>
      <c r="D705" s="203"/>
      <c r="E705" s="203"/>
      <c r="F705" s="203"/>
      <c r="G705" s="204"/>
      <c r="H705" s="81">
        <v>280</v>
      </c>
    </row>
    <row r="706" spans="1:8" s="58" customFormat="1" ht="45" customHeight="1">
      <c r="A706" s="77">
        <v>527</v>
      </c>
      <c r="B706" s="7" t="s">
        <v>468</v>
      </c>
      <c r="C706" s="201" t="s">
        <v>1017</v>
      </c>
      <c r="D706" s="201"/>
      <c r="E706" s="201"/>
      <c r="F706" s="201"/>
      <c r="G706" s="201"/>
      <c r="H706" s="81">
        <v>515</v>
      </c>
    </row>
    <row r="707" spans="1:8" s="57" customFormat="1" ht="45" customHeight="1">
      <c r="A707" s="77">
        <v>528</v>
      </c>
      <c r="B707" s="7" t="s">
        <v>468</v>
      </c>
      <c r="C707" s="201" t="s">
        <v>1223</v>
      </c>
      <c r="D707" s="201"/>
      <c r="E707" s="201"/>
      <c r="F707" s="201"/>
      <c r="G707" s="201"/>
      <c r="H707" s="81">
        <v>360</v>
      </c>
    </row>
    <row r="708" spans="1:8" s="59" customFormat="1" ht="39.75" customHeight="1">
      <c r="A708" s="77">
        <v>529</v>
      </c>
      <c r="B708" s="170" t="s">
        <v>468</v>
      </c>
      <c r="C708" s="200" t="s">
        <v>1204</v>
      </c>
      <c r="D708" s="191"/>
      <c r="E708" s="191"/>
      <c r="F708" s="191"/>
      <c r="G708" s="191"/>
      <c r="H708" s="7">
        <v>430</v>
      </c>
    </row>
    <row r="709" spans="1:8" s="58" customFormat="1" ht="37.5" customHeight="1">
      <c r="A709" s="269" t="s">
        <v>1008</v>
      </c>
      <c r="B709" s="270"/>
      <c r="C709" s="270"/>
      <c r="D709" s="270"/>
      <c r="E709" s="270"/>
      <c r="F709" s="270"/>
      <c r="G709" s="270"/>
      <c r="H709" s="271"/>
    </row>
    <row r="710" spans="1:8" s="8" customFormat="1" ht="37.5" customHeight="1">
      <c r="A710" s="171">
        <v>530</v>
      </c>
      <c r="B710" s="52" t="s">
        <v>197</v>
      </c>
      <c r="C710" s="267" t="s">
        <v>198</v>
      </c>
      <c r="D710" s="267"/>
      <c r="E710" s="267"/>
      <c r="F710" s="267"/>
      <c r="G710" s="267"/>
      <c r="H710" s="161">
        <v>500</v>
      </c>
    </row>
    <row r="711" spans="1:8" s="59" customFormat="1" ht="37.5" customHeight="1">
      <c r="A711" s="77">
        <v>531</v>
      </c>
      <c r="B711" s="7" t="s">
        <v>233</v>
      </c>
      <c r="C711" s="201" t="s">
        <v>234</v>
      </c>
      <c r="D711" s="201"/>
      <c r="E711" s="201"/>
      <c r="F711" s="201"/>
      <c r="G711" s="201"/>
      <c r="H711" s="81">
        <v>600</v>
      </c>
    </row>
    <row r="712" spans="1:8" s="8" customFormat="1" ht="37.5" customHeight="1">
      <c r="A712" s="171">
        <v>532</v>
      </c>
      <c r="B712" s="7" t="s">
        <v>235</v>
      </c>
      <c r="C712" s="201" t="s">
        <v>930</v>
      </c>
      <c r="D712" s="201"/>
      <c r="E712" s="201"/>
      <c r="F712" s="201"/>
      <c r="G712" s="201"/>
      <c r="H712" s="81">
        <v>395</v>
      </c>
    </row>
    <row r="713" spans="1:8" s="58" customFormat="1" ht="37.5" customHeight="1">
      <c r="A713" s="77">
        <v>533</v>
      </c>
      <c r="B713" s="7" t="s">
        <v>236</v>
      </c>
      <c r="C713" s="201" t="s">
        <v>902</v>
      </c>
      <c r="D713" s="201"/>
      <c r="E713" s="201"/>
      <c r="F713" s="201"/>
      <c r="G713" s="201"/>
      <c r="H713" s="81">
        <v>860</v>
      </c>
    </row>
    <row r="714" spans="1:8" s="58" customFormat="1" ht="37.5" customHeight="1">
      <c r="A714" s="171">
        <v>534</v>
      </c>
      <c r="B714" s="7" t="s">
        <v>237</v>
      </c>
      <c r="C714" s="201" t="s">
        <v>903</v>
      </c>
      <c r="D714" s="201"/>
      <c r="E714" s="201"/>
      <c r="F714" s="201"/>
      <c r="G714" s="201"/>
      <c r="H714" s="81">
        <v>320</v>
      </c>
    </row>
    <row r="715" spans="1:8" s="58" customFormat="1" ht="37.5" customHeight="1">
      <c r="A715" s="77">
        <v>535</v>
      </c>
      <c r="B715" s="7" t="s">
        <v>237</v>
      </c>
      <c r="C715" s="201" t="s">
        <v>904</v>
      </c>
      <c r="D715" s="201"/>
      <c r="E715" s="201"/>
      <c r="F715" s="201"/>
      <c r="G715" s="201"/>
      <c r="H715" s="81">
        <v>320</v>
      </c>
    </row>
    <row r="716" spans="1:8" s="58" customFormat="1" ht="37.5" customHeight="1">
      <c r="A716" s="171">
        <v>536</v>
      </c>
      <c r="B716" s="7" t="s">
        <v>237</v>
      </c>
      <c r="C716" s="201" t="s">
        <v>905</v>
      </c>
      <c r="D716" s="201"/>
      <c r="E716" s="201"/>
      <c r="F716" s="201"/>
      <c r="G716" s="201"/>
      <c r="H716" s="81">
        <v>395</v>
      </c>
    </row>
    <row r="717" spans="1:8" s="8" customFormat="1" ht="37.5" customHeight="1">
      <c r="A717" s="77">
        <v>537</v>
      </c>
      <c r="B717" s="7" t="s">
        <v>240</v>
      </c>
      <c r="C717" s="201" t="s">
        <v>241</v>
      </c>
      <c r="D717" s="201"/>
      <c r="E717" s="201"/>
      <c r="F717" s="201"/>
      <c r="G717" s="201"/>
      <c r="H717" s="81">
        <v>395</v>
      </c>
    </row>
    <row r="718" spans="1:8" s="58" customFormat="1" ht="37.5" customHeight="1">
      <c r="A718" s="171">
        <v>538</v>
      </c>
      <c r="B718" s="7" t="s">
        <v>243</v>
      </c>
      <c r="C718" s="201" t="s">
        <v>244</v>
      </c>
      <c r="D718" s="201"/>
      <c r="E718" s="201"/>
      <c r="F718" s="201"/>
      <c r="G718" s="201"/>
      <c r="H718" s="81">
        <v>680</v>
      </c>
    </row>
    <row r="719" spans="1:8" s="58" customFormat="1" ht="37.5" customHeight="1">
      <c r="A719" s="269" t="s">
        <v>1006</v>
      </c>
      <c r="B719" s="270"/>
      <c r="C719" s="270"/>
      <c r="D719" s="270"/>
      <c r="E719" s="270"/>
      <c r="F719" s="270"/>
      <c r="G719" s="270"/>
      <c r="H719" s="271"/>
    </row>
    <row r="720" spans="1:8" s="58" customFormat="1" ht="37.5" customHeight="1">
      <c r="A720" s="77">
        <v>539</v>
      </c>
      <c r="B720" s="7" t="s">
        <v>207</v>
      </c>
      <c r="C720" s="201" t="s">
        <v>208</v>
      </c>
      <c r="D720" s="201"/>
      <c r="E720" s="201"/>
      <c r="F720" s="201"/>
      <c r="G720" s="201"/>
      <c r="H720" s="81">
        <v>530</v>
      </c>
    </row>
    <row r="721" spans="1:8" s="58" customFormat="1" ht="37.5" customHeight="1">
      <c r="A721" s="77">
        <v>540</v>
      </c>
      <c r="B721" s="7" t="s">
        <v>209</v>
      </c>
      <c r="C721" s="201" t="s">
        <v>210</v>
      </c>
      <c r="D721" s="201"/>
      <c r="E721" s="201"/>
      <c r="F721" s="201"/>
      <c r="G721" s="201"/>
      <c r="H721" s="81">
        <v>530</v>
      </c>
    </row>
    <row r="722" spans="1:8" s="58" customFormat="1" ht="37.5" customHeight="1">
      <c r="A722" s="77">
        <v>541</v>
      </c>
      <c r="B722" s="7" t="s">
        <v>211</v>
      </c>
      <c r="C722" s="201" t="s">
        <v>212</v>
      </c>
      <c r="D722" s="201"/>
      <c r="E722" s="201"/>
      <c r="F722" s="201"/>
      <c r="G722" s="201"/>
      <c r="H722" s="81">
        <v>530</v>
      </c>
    </row>
    <row r="723" spans="1:8" s="59" customFormat="1" ht="37.5" customHeight="1">
      <c r="A723" s="77">
        <v>542</v>
      </c>
      <c r="B723" s="7" t="s">
        <v>213</v>
      </c>
      <c r="C723" s="201" t="s">
        <v>214</v>
      </c>
      <c r="D723" s="201"/>
      <c r="E723" s="201"/>
      <c r="F723" s="201"/>
      <c r="G723" s="201"/>
      <c r="H723" s="81">
        <v>530</v>
      </c>
    </row>
    <row r="724" spans="1:8" s="58" customFormat="1" ht="45" customHeight="1">
      <c r="A724" s="77">
        <v>543</v>
      </c>
      <c r="B724" s="7" t="s">
        <v>215</v>
      </c>
      <c r="C724" s="201" t="s">
        <v>216</v>
      </c>
      <c r="D724" s="201"/>
      <c r="E724" s="201"/>
      <c r="F724" s="201"/>
      <c r="G724" s="201"/>
      <c r="H724" s="81">
        <v>530</v>
      </c>
    </row>
    <row r="725" spans="1:8" s="58" customFormat="1" ht="46.5" customHeight="1">
      <c r="A725" s="77">
        <v>544</v>
      </c>
      <c r="B725" s="7" t="s">
        <v>217</v>
      </c>
      <c r="C725" s="201" t="s">
        <v>218</v>
      </c>
      <c r="D725" s="201"/>
      <c r="E725" s="201"/>
      <c r="F725" s="201"/>
      <c r="G725" s="201"/>
      <c r="H725" s="81">
        <v>530</v>
      </c>
    </row>
    <row r="726" spans="1:8" s="58" customFormat="1" ht="37.5" customHeight="1">
      <c r="A726" s="77">
        <v>545</v>
      </c>
      <c r="B726" s="7" t="s">
        <v>219</v>
      </c>
      <c r="C726" s="201" t="s">
        <v>220</v>
      </c>
      <c r="D726" s="201"/>
      <c r="E726" s="201"/>
      <c r="F726" s="201"/>
      <c r="G726" s="201"/>
      <c r="H726" s="81">
        <v>530</v>
      </c>
    </row>
    <row r="727" spans="1:8" s="58" customFormat="1" ht="37.5" customHeight="1">
      <c r="A727" s="77">
        <v>546</v>
      </c>
      <c r="B727" s="7" t="s">
        <v>221</v>
      </c>
      <c r="C727" s="201" t="s">
        <v>222</v>
      </c>
      <c r="D727" s="201"/>
      <c r="E727" s="201"/>
      <c r="F727" s="201"/>
      <c r="G727" s="201"/>
      <c r="H727" s="81">
        <v>530</v>
      </c>
    </row>
    <row r="728" spans="1:8" s="58" customFormat="1" ht="37.5" customHeight="1">
      <c r="A728" s="77">
        <v>547</v>
      </c>
      <c r="B728" s="7" t="s">
        <v>223</v>
      </c>
      <c r="C728" s="201" t="s">
        <v>224</v>
      </c>
      <c r="D728" s="201"/>
      <c r="E728" s="201"/>
      <c r="F728" s="201"/>
      <c r="G728" s="201"/>
      <c r="H728" s="81">
        <v>530</v>
      </c>
    </row>
    <row r="729" spans="1:8" s="58" customFormat="1" ht="37.5" customHeight="1">
      <c r="A729" s="77">
        <v>548</v>
      </c>
      <c r="B729" s="7" t="s">
        <v>225</v>
      </c>
      <c r="C729" s="201" t="s">
        <v>226</v>
      </c>
      <c r="D729" s="201"/>
      <c r="E729" s="201"/>
      <c r="F729" s="201"/>
      <c r="G729" s="201"/>
      <c r="H729" s="81">
        <v>530</v>
      </c>
    </row>
    <row r="730" spans="1:8" s="58" customFormat="1" ht="37.5" customHeight="1">
      <c r="A730" s="77">
        <v>549</v>
      </c>
      <c r="B730" s="7" t="s">
        <v>227</v>
      </c>
      <c r="C730" s="201" t="s">
        <v>228</v>
      </c>
      <c r="D730" s="201"/>
      <c r="E730" s="201"/>
      <c r="F730" s="201"/>
      <c r="G730" s="201"/>
      <c r="H730" s="81">
        <v>530</v>
      </c>
    </row>
    <row r="731" spans="1:8" s="58" customFormat="1" ht="37.5" customHeight="1">
      <c r="A731" s="77">
        <v>550</v>
      </c>
      <c r="B731" s="7" t="s">
        <v>229</v>
      </c>
      <c r="C731" s="201" t="s">
        <v>230</v>
      </c>
      <c r="D731" s="201"/>
      <c r="E731" s="201"/>
      <c r="F731" s="201"/>
      <c r="G731" s="201"/>
      <c r="H731" s="81">
        <v>650</v>
      </c>
    </row>
    <row r="732" spans="1:8" s="57" customFormat="1" ht="37.5" customHeight="1">
      <c r="A732" s="269" t="s">
        <v>1016</v>
      </c>
      <c r="B732" s="270"/>
      <c r="C732" s="270"/>
      <c r="D732" s="270"/>
      <c r="E732" s="270"/>
      <c r="F732" s="270"/>
      <c r="G732" s="270"/>
      <c r="H732" s="271"/>
    </row>
    <row r="733" spans="1:8" s="13" customFormat="1" ht="37.5" customHeight="1">
      <c r="A733" s="77">
        <v>551</v>
      </c>
      <c r="B733" s="7" t="s">
        <v>242</v>
      </c>
      <c r="C733" s="201" t="s">
        <v>906</v>
      </c>
      <c r="D733" s="201"/>
      <c r="E733" s="201"/>
      <c r="F733" s="201"/>
      <c r="G733" s="201"/>
      <c r="H733" s="78">
        <v>6000</v>
      </c>
    </row>
    <row r="734" spans="1:8" s="8" customFormat="1" ht="37.5" customHeight="1">
      <c r="A734" s="77">
        <v>552</v>
      </c>
      <c r="B734" s="170" t="s">
        <v>447</v>
      </c>
      <c r="C734" s="272" t="s">
        <v>907</v>
      </c>
      <c r="D734" s="191"/>
      <c r="E734" s="191"/>
      <c r="F734" s="191"/>
      <c r="G734" s="191"/>
      <c r="H734" s="81">
        <v>515</v>
      </c>
    </row>
    <row r="735" spans="1:8" s="17" customFormat="1" ht="37.5" customHeight="1">
      <c r="A735" s="77">
        <v>553</v>
      </c>
      <c r="B735" s="170" t="s">
        <v>448</v>
      </c>
      <c r="C735" s="272" t="s">
        <v>908</v>
      </c>
      <c r="D735" s="191"/>
      <c r="E735" s="191"/>
      <c r="F735" s="191"/>
      <c r="G735" s="191"/>
      <c r="H735" s="81">
        <v>515</v>
      </c>
    </row>
    <row r="736" spans="1:8" s="8" customFormat="1" ht="37.5" customHeight="1">
      <c r="A736" s="77">
        <v>554</v>
      </c>
      <c r="B736" s="170" t="s">
        <v>449</v>
      </c>
      <c r="C736" s="272" t="s">
        <v>909</v>
      </c>
      <c r="D736" s="191"/>
      <c r="E736" s="191"/>
      <c r="F736" s="191"/>
      <c r="G736" s="191"/>
      <c r="H736" s="81">
        <v>515</v>
      </c>
    </row>
    <row r="737" spans="1:8" s="8" customFormat="1" ht="37.5" customHeight="1">
      <c r="A737" s="77">
        <v>555</v>
      </c>
      <c r="B737" s="170" t="s">
        <v>454</v>
      </c>
      <c r="C737" s="272" t="s">
        <v>910</v>
      </c>
      <c r="D737" s="191"/>
      <c r="E737" s="191"/>
      <c r="F737" s="191"/>
      <c r="G737" s="191"/>
      <c r="H737" s="81">
        <v>690</v>
      </c>
    </row>
    <row r="738" spans="1:8" s="8" customFormat="1" ht="37.5" customHeight="1">
      <c r="A738" s="77">
        <v>556</v>
      </c>
      <c r="B738" s="7" t="s">
        <v>450</v>
      </c>
      <c r="C738" s="201" t="s">
        <v>456</v>
      </c>
      <c r="D738" s="191"/>
      <c r="E738" s="191"/>
      <c r="F738" s="191"/>
      <c r="G738" s="191"/>
      <c r="H738" s="81">
        <v>515</v>
      </c>
    </row>
    <row r="739" spans="1:8" s="8" customFormat="1" ht="37.5" customHeight="1">
      <c r="A739" s="77">
        <v>557</v>
      </c>
      <c r="B739" s="170" t="s">
        <v>450</v>
      </c>
      <c r="C739" s="272" t="s">
        <v>911</v>
      </c>
      <c r="D739" s="191"/>
      <c r="E739" s="191"/>
      <c r="F739" s="191"/>
      <c r="G739" s="191"/>
      <c r="H739" s="81">
        <v>515</v>
      </c>
    </row>
    <row r="740" spans="1:8" s="8" customFormat="1" ht="37.5" customHeight="1">
      <c r="A740" s="77">
        <v>558</v>
      </c>
      <c r="B740" s="7" t="s">
        <v>451</v>
      </c>
      <c r="C740" s="201" t="s">
        <v>457</v>
      </c>
      <c r="D740" s="191"/>
      <c r="E740" s="191"/>
      <c r="F740" s="191"/>
      <c r="G740" s="191"/>
      <c r="H740" s="81">
        <v>515</v>
      </c>
    </row>
    <row r="741" spans="1:9" s="8" customFormat="1" ht="37.5" customHeight="1">
      <c r="A741" s="77">
        <v>559</v>
      </c>
      <c r="B741" s="170" t="s">
        <v>451</v>
      </c>
      <c r="C741" s="272" t="s">
        <v>912</v>
      </c>
      <c r="D741" s="191"/>
      <c r="E741" s="191"/>
      <c r="F741" s="191"/>
      <c r="G741" s="191"/>
      <c r="H741" s="81">
        <v>515</v>
      </c>
      <c r="I741" s="135"/>
    </row>
    <row r="742" spans="1:8" s="8" customFormat="1" ht="37.5" customHeight="1">
      <c r="A742" s="77">
        <v>560</v>
      </c>
      <c r="B742" s="170" t="s">
        <v>451</v>
      </c>
      <c r="C742" s="272" t="s">
        <v>913</v>
      </c>
      <c r="D742" s="191"/>
      <c r="E742" s="191"/>
      <c r="F742" s="191"/>
      <c r="G742" s="191"/>
      <c r="H742" s="81">
        <v>515</v>
      </c>
    </row>
    <row r="743" spans="1:8" s="8" customFormat="1" ht="37.5" customHeight="1">
      <c r="A743" s="77">
        <v>561</v>
      </c>
      <c r="B743" s="170" t="s">
        <v>451</v>
      </c>
      <c r="C743" s="272" t="s">
        <v>914</v>
      </c>
      <c r="D743" s="191"/>
      <c r="E743" s="191"/>
      <c r="F743" s="191"/>
      <c r="G743" s="191"/>
      <c r="H743" s="81">
        <v>515</v>
      </c>
    </row>
    <row r="744" spans="1:8" s="8" customFormat="1" ht="37.5" customHeight="1">
      <c r="A744" s="77">
        <v>562</v>
      </c>
      <c r="B744" s="170" t="s">
        <v>451</v>
      </c>
      <c r="C744" s="272" t="s">
        <v>915</v>
      </c>
      <c r="D744" s="191"/>
      <c r="E744" s="191"/>
      <c r="F744" s="191"/>
      <c r="G744" s="191"/>
      <c r="H744" s="81">
        <v>515</v>
      </c>
    </row>
    <row r="745" spans="1:8" s="8" customFormat="1" ht="37.5" customHeight="1">
      <c r="A745" s="77">
        <v>563</v>
      </c>
      <c r="B745" s="7" t="s">
        <v>452</v>
      </c>
      <c r="C745" s="201" t="s">
        <v>458</v>
      </c>
      <c r="D745" s="191"/>
      <c r="E745" s="191"/>
      <c r="F745" s="191"/>
      <c r="G745" s="191"/>
      <c r="H745" s="81">
        <v>515</v>
      </c>
    </row>
    <row r="746" spans="1:8" s="8" customFormat="1" ht="37.5" customHeight="1">
      <c r="A746" s="77">
        <v>564</v>
      </c>
      <c r="B746" s="170" t="s">
        <v>452</v>
      </c>
      <c r="C746" s="272" t="s">
        <v>916</v>
      </c>
      <c r="D746" s="191"/>
      <c r="E746" s="191"/>
      <c r="F746" s="191"/>
      <c r="G746" s="191"/>
      <c r="H746" s="81">
        <v>515</v>
      </c>
    </row>
    <row r="747" spans="1:8" s="8" customFormat="1" ht="37.5" customHeight="1">
      <c r="A747" s="77">
        <v>565</v>
      </c>
      <c r="B747" s="170" t="s">
        <v>452</v>
      </c>
      <c r="C747" s="272" t="s">
        <v>917</v>
      </c>
      <c r="D747" s="191"/>
      <c r="E747" s="191"/>
      <c r="F747" s="191"/>
      <c r="G747" s="191"/>
      <c r="H747" s="81">
        <v>515</v>
      </c>
    </row>
    <row r="748" spans="1:8" s="8" customFormat="1" ht="37.5" customHeight="1">
      <c r="A748" s="77">
        <v>566</v>
      </c>
      <c r="B748" s="170" t="s">
        <v>452</v>
      </c>
      <c r="C748" s="272" t="s">
        <v>1305</v>
      </c>
      <c r="D748" s="191"/>
      <c r="E748" s="191"/>
      <c r="F748" s="191"/>
      <c r="G748" s="191"/>
      <c r="H748" s="81">
        <v>515</v>
      </c>
    </row>
    <row r="749" spans="1:8" s="8" customFormat="1" ht="37.5" customHeight="1">
      <c r="A749" s="77">
        <v>567</v>
      </c>
      <c r="B749" s="170" t="s">
        <v>452</v>
      </c>
      <c r="C749" s="272" t="s">
        <v>918</v>
      </c>
      <c r="D749" s="191"/>
      <c r="E749" s="191"/>
      <c r="F749" s="191"/>
      <c r="G749" s="191"/>
      <c r="H749" s="81">
        <v>515</v>
      </c>
    </row>
    <row r="750" spans="1:8" s="8" customFormat="1" ht="37.5" customHeight="1">
      <c r="A750" s="77">
        <v>568</v>
      </c>
      <c r="B750" s="170" t="s">
        <v>453</v>
      </c>
      <c r="C750" s="272" t="s">
        <v>919</v>
      </c>
      <c r="D750" s="191"/>
      <c r="E750" s="191"/>
      <c r="F750" s="191"/>
      <c r="G750" s="191"/>
      <c r="H750" s="81">
        <v>515</v>
      </c>
    </row>
    <row r="751" spans="1:8" s="8" customFormat="1" ht="42.75" customHeight="1">
      <c r="A751" s="77">
        <v>569</v>
      </c>
      <c r="B751" s="170" t="s">
        <v>455</v>
      </c>
      <c r="C751" s="272" t="s">
        <v>920</v>
      </c>
      <c r="D751" s="191"/>
      <c r="E751" s="191"/>
      <c r="F751" s="191"/>
      <c r="G751" s="191"/>
      <c r="H751" s="170">
        <v>1180</v>
      </c>
    </row>
    <row r="752" spans="1:8" s="8" customFormat="1" ht="46.5" customHeight="1">
      <c r="A752" s="77">
        <v>570</v>
      </c>
      <c r="B752" s="170" t="s">
        <v>468</v>
      </c>
      <c r="C752" s="272" t="s">
        <v>931</v>
      </c>
      <c r="D752" s="191"/>
      <c r="E752" s="191"/>
      <c r="F752" s="191"/>
      <c r="G752" s="191"/>
      <c r="H752" s="172">
        <v>690</v>
      </c>
    </row>
    <row r="753" spans="1:8" s="8" customFormat="1" ht="46.5" customHeight="1">
      <c r="A753" s="77">
        <v>571</v>
      </c>
      <c r="B753" s="170" t="s">
        <v>468</v>
      </c>
      <c r="C753" s="272" t="s">
        <v>932</v>
      </c>
      <c r="D753" s="191"/>
      <c r="E753" s="191"/>
      <c r="F753" s="191"/>
      <c r="G753" s="191"/>
      <c r="H753" s="172">
        <v>690</v>
      </c>
    </row>
    <row r="754" spans="1:8" s="13" customFormat="1" ht="46.5" customHeight="1">
      <c r="A754" s="77">
        <v>572</v>
      </c>
      <c r="B754" s="170" t="s">
        <v>468</v>
      </c>
      <c r="C754" s="272" t="s">
        <v>933</v>
      </c>
      <c r="D754" s="191"/>
      <c r="E754" s="191"/>
      <c r="F754" s="191"/>
      <c r="G754" s="191"/>
      <c r="H754" s="172">
        <v>690</v>
      </c>
    </row>
    <row r="755" spans="1:8" s="11" customFormat="1" ht="46.5" customHeight="1">
      <c r="A755" s="77">
        <v>573</v>
      </c>
      <c r="B755" s="170" t="s">
        <v>468</v>
      </c>
      <c r="C755" s="272" t="s">
        <v>934</v>
      </c>
      <c r="D755" s="191"/>
      <c r="E755" s="191"/>
      <c r="F755" s="191"/>
      <c r="G755" s="191"/>
      <c r="H755" s="172">
        <v>690</v>
      </c>
    </row>
    <row r="756" spans="1:8" s="16" customFormat="1" ht="46.5" customHeight="1">
      <c r="A756" s="77">
        <v>574</v>
      </c>
      <c r="B756" s="170" t="s">
        <v>468</v>
      </c>
      <c r="C756" s="272" t="s">
        <v>935</v>
      </c>
      <c r="D756" s="191"/>
      <c r="E756" s="191"/>
      <c r="F756" s="191"/>
      <c r="G756" s="191"/>
      <c r="H756" s="172">
        <v>935</v>
      </c>
    </row>
    <row r="757" spans="1:8" s="57" customFormat="1" ht="46.5" customHeight="1">
      <c r="A757" s="77">
        <v>575</v>
      </c>
      <c r="B757" s="170" t="s">
        <v>468</v>
      </c>
      <c r="C757" s="272" t="s">
        <v>936</v>
      </c>
      <c r="D757" s="191"/>
      <c r="E757" s="191"/>
      <c r="F757" s="191"/>
      <c r="G757" s="191"/>
      <c r="H757" s="172">
        <v>935</v>
      </c>
    </row>
    <row r="758" spans="1:8" s="8" customFormat="1" ht="46.5" customHeight="1">
      <c r="A758" s="77">
        <v>576</v>
      </c>
      <c r="B758" s="170" t="s">
        <v>468</v>
      </c>
      <c r="C758" s="272" t="s">
        <v>937</v>
      </c>
      <c r="D758" s="191"/>
      <c r="E758" s="191"/>
      <c r="F758" s="191"/>
      <c r="G758" s="191"/>
      <c r="H758" s="172">
        <v>935</v>
      </c>
    </row>
    <row r="759" spans="1:8" s="57" customFormat="1" ht="46.5" customHeight="1">
      <c r="A759" s="77">
        <v>577</v>
      </c>
      <c r="B759" s="170" t="s">
        <v>468</v>
      </c>
      <c r="C759" s="272" t="s">
        <v>938</v>
      </c>
      <c r="D759" s="191"/>
      <c r="E759" s="191"/>
      <c r="F759" s="191"/>
      <c r="G759" s="191"/>
      <c r="H759" s="172">
        <v>935</v>
      </c>
    </row>
    <row r="760" spans="1:8" s="57" customFormat="1" ht="46.5" customHeight="1">
      <c r="A760" s="77">
        <v>578</v>
      </c>
      <c r="B760" s="170" t="s">
        <v>468</v>
      </c>
      <c r="C760" s="200" t="s">
        <v>939</v>
      </c>
      <c r="D760" s="191"/>
      <c r="E760" s="191"/>
      <c r="F760" s="191"/>
      <c r="G760" s="191"/>
      <c r="H760" s="173">
        <v>1180</v>
      </c>
    </row>
    <row r="761" spans="1:8" s="57" customFormat="1" ht="54.75" customHeight="1">
      <c r="A761" s="226" t="s">
        <v>1011</v>
      </c>
      <c r="B761" s="226"/>
      <c r="C761" s="226"/>
      <c r="D761" s="226"/>
      <c r="E761" s="226"/>
      <c r="F761" s="226"/>
      <c r="G761" s="226"/>
      <c r="H761" s="226"/>
    </row>
    <row r="762" spans="1:8" s="18" customFormat="1" ht="10.5" customHeight="1">
      <c r="A762" s="14"/>
      <c r="B762" s="15"/>
      <c r="C762" s="14"/>
      <c r="D762" s="14"/>
      <c r="E762" s="14"/>
      <c r="F762" s="14"/>
      <c r="G762" s="14"/>
      <c r="H762" s="8"/>
    </row>
    <row r="763" spans="1:8" s="8" customFormat="1" ht="37.5" customHeight="1">
      <c r="A763" s="72" t="s">
        <v>574</v>
      </c>
      <c r="B763" s="72" t="s">
        <v>575</v>
      </c>
      <c r="C763" s="224" t="s">
        <v>362</v>
      </c>
      <c r="D763" s="225"/>
      <c r="E763" s="225"/>
      <c r="F763" s="225"/>
      <c r="G763" s="225"/>
      <c r="H763" s="87" t="s">
        <v>576</v>
      </c>
    </row>
    <row r="764" spans="1:8" s="8" customFormat="1" ht="37.5" customHeight="1">
      <c r="A764" s="77">
        <v>579</v>
      </c>
      <c r="B764" s="7" t="s">
        <v>250</v>
      </c>
      <c r="C764" s="201" t="s">
        <v>251</v>
      </c>
      <c r="D764" s="201"/>
      <c r="E764" s="201"/>
      <c r="F764" s="201"/>
      <c r="G764" s="201"/>
      <c r="H764" s="81">
        <v>1020</v>
      </c>
    </row>
    <row r="765" spans="1:8" s="17" customFormat="1" ht="37.5" customHeight="1">
      <c r="A765" s="77">
        <v>580</v>
      </c>
      <c r="B765" s="7" t="s">
        <v>252</v>
      </c>
      <c r="C765" s="201" t="s">
        <v>253</v>
      </c>
      <c r="D765" s="201"/>
      <c r="E765" s="201"/>
      <c r="F765" s="201"/>
      <c r="G765" s="201"/>
      <c r="H765" s="81">
        <v>1020</v>
      </c>
    </row>
    <row r="766" spans="1:8" s="8" customFormat="1" ht="37.5" customHeight="1">
      <c r="A766" s="77">
        <v>581</v>
      </c>
      <c r="B766" s="7" t="s">
        <v>254</v>
      </c>
      <c r="C766" s="201" t="s">
        <v>255</v>
      </c>
      <c r="D766" s="201"/>
      <c r="E766" s="201"/>
      <c r="F766" s="201"/>
      <c r="G766" s="201"/>
      <c r="H766" s="81">
        <v>1020</v>
      </c>
    </row>
    <row r="767" spans="1:8" s="8" customFormat="1" ht="37.5" customHeight="1">
      <c r="A767" s="77">
        <v>582</v>
      </c>
      <c r="B767" s="7" t="s">
        <v>256</v>
      </c>
      <c r="C767" s="201" t="s">
        <v>257</v>
      </c>
      <c r="D767" s="201"/>
      <c r="E767" s="201"/>
      <c r="F767" s="201"/>
      <c r="G767" s="201"/>
      <c r="H767" s="81">
        <v>1020</v>
      </c>
    </row>
    <row r="768" spans="1:8" s="8" customFormat="1" ht="37.5" customHeight="1">
      <c r="A768" s="77">
        <v>583</v>
      </c>
      <c r="B768" s="7" t="s">
        <v>258</v>
      </c>
      <c r="C768" s="201" t="s">
        <v>259</v>
      </c>
      <c r="D768" s="201"/>
      <c r="E768" s="201"/>
      <c r="F768" s="201"/>
      <c r="G768" s="201"/>
      <c r="H768" s="81">
        <v>1020</v>
      </c>
    </row>
    <row r="769" spans="1:8" s="8" customFormat="1" ht="37.5" customHeight="1">
      <c r="A769" s="77">
        <v>584</v>
      </c>
      <c r="B769" s="7" t="s">
        <v>260</v>
      </c>
      <c r="C769" s="201" t="s">
        <v>261</v>
      </c>
      <c r="D769" s="201"/>
      <c r="E769" s="201"/>
      <c r="F769" s="201"/>
      <c r="G769" s="201"/>
      <c r="H769" s="81">
        <v>1020</v>
      </c>
    </row>
    <row r="770" spans="1:8" s="8" customFormat="1" ht="37.5" customHeight="1">
      <c r="A770" s="77">
        <v>585</v>
      </c>
      <c r="B770" s="7" t="s">
        <v>262</v>
      </c>
      <c r="C770" s="201" t="s">
        <v>263</v>
      </c>
      <c r="D770" s="201"/>
      <c r="E770" s="201"/>
      <c r="F770" s="201"/>
      <c r="G770" s="201"/>
      <c r="H770" s="81">
        <v>1020</v>
      </c>
    </row>
    <row r="771" spans="1:8" s="8" customFormat="1" ht="37.5" customHeight="1">
      <c r="A771" s="77">
        <v>586</v>
      </c>
      <c r="B771" s="7" t="s">
        <v>264</v>
      </c>
      <c r="C771" s="201" t="s">
        <v>265</v>
      </c>
      <c r="D771" s="201"/>
      <c r="E771" s="201"/>
      <c r="F771" s="201"/>
      <c r="G771" s="201"/>
      <c r="H771" s="81">
        <v>1020</v>
      </c>
    </row>
    <row r="772" spans="1:8" s="8" customFormat="1" ht="37.5" customHeight="1">
      <c r="A772" s="77">
        <v>587</v>
      </c>
      <c r="B772" s="7" t="s">
        <v>266</v>
      </c>
      <c r="C772" s="201" t="s">
        <v>267</v>
      </c>
      <c r="D772" s="201"/>
      <c r="E772" s="201"/>
      <c r="F772" s="201"/>
      <c r="G772" s="201"/>
      <c r="H772" s="81">
        <v>1020</v>
      </c>
    </row>
    <row r="773" spans="1:8" s="8" customFormat="1" ht="37.5" customHeight="1">
      <c r="A773" s="77">
        <v>588</v>
      </c>
      <c r="B773" s="7" t="s">
        <v>268</v>
      </c>
      <c r="C773" s="201" t="s">
        <v>269</v>
      </c>
      <c r="D773" s="201"/>
      <c r="E773" s="201"/>
      <c r="F773" s="201"/>
      <c r="G773" s="201"/>
      <c r="H773" s="81">
        <v>1020</v>
      </c>
    </row>
    <row r="774" spans="1:8" s="8" customFormat="1" ht="37.5" customHeight="1">
      <c r="A774" s="77">
        <v>589</v>
      </c>
      <c r="B774" s="7" t="s">
        <v>270</v>
      </c>
      <c r="C774" s="201" t="s">
        <v>271</v>
      </c>
      <c r="D774" s="201"/>
      <c r="E774" s="201"/>
      <c r="F774" s="201"/>
      <c r="G774" s="201"/>
      <c r="H774" s="81">
        <v>1020</v>
      </c>
    </row>
    <row r="775" spans="1:8" s="12" customFormat="1" ht="37.5" customHeight="1">
      <c r="A775" s="77">
        <v>590</v>
      </c>
      <c r="B775" s="7" t="s">
        <v>272</v>
      </c>
      <c r="C775" s="201" t="s">
        <v>273</v>
      </c>
      <c r="D775" s="201"/>
      <c r="E775" s="201"/>
      <c r="F775" s="201"/>
      <c r="G775" s="201"/>
      <c r="H775" s="81">
        <v>1020</v>
      </c>
    </row>
    <row r="776" spans="1:8" s="8" customFormat="1" ht="37.5" customHeight="1">
      <c r="A776" s="77">
        <v>591</v>
      </c>
      <c r="B776" s="7" t="s">
        <v>274</v>
      </c>
      <c r="C776" s="201" t="s">
        <v>275</v>
      </c>
      <c r="D776" s="201"/>
      <c r="E776" s="201"/>
      <c r="F776" s="201"/>
      <c r="G776" s="201"/>
      <c r="H776" s="81">
        <v>1020</v>
      </c>
    </row>
    <row r="777" spans="1:8" s="8" customFormat="1" ht="37.5" customHeight="1">
      <c r="A777" s="77">
        <v>592</v>
      </c>
      <c r="B777" s="7" t="s">
        <v>276</v>
      </c>
      <c r="C777" s="201" t="s">
        <v>277</v>
      </c>
      <c r="D777" s="201"/>
      <c r="E777" s="201"/>
      <c r="F777" s="201"/>
      <c r="G777" s="201"/>
      <c r="H777" s="81">
        <v>1020</v>
      </c>
    </row>
    <row r="778" spans="1:8" s="8" customFormat="1" ht="37.5" customHeight="1">
      <c r="A778" s="77">
        <v>593</v>
      </c>
      <c r="B778" s="7" t="s">
        <v>278</v>
      </c>
      <c r="C778" s="201" t="s">
        <v>279</v>
      </c>
      <c r="D778" s="201"/>
      <c r="E778" s="201"/>
      <c r="F778" s="201"/>
      <c r="G778" s="201"/>
      <c r="H778" s="81">
        <v>1020</v>
      </c>
    </row>
    <row r="779" spans="1:8" s="8" customFormat="1" ht="37.5" customHeight="1">
      <c r="A779" s="77">
        <v>594</v>
      </c>
      <c r="B779" s="7" t="s">
        <v>280</v>
      </c>
      <c r="C779" s="201" t="s">
        <v>281</v>
      </c>
      <c r="D779" s="201"/>
      <c r="E779" s="201"/>
      <c r="F779" s="201"/>
      <c r="G779" s="201"/>
      <c r="H779" s="81">
        <v>1020</v>
      </c>
    </row>
    <row r="780" spans="1:8" s="8" customFormat="1" ht="37.5" customHeight="1">
      <c r="A780" s="77">
        <v>595</v>
      </c>
      <c r="B780" s="7" t="s">
        <v>282</v>
      </c>
      <c r="C780" s="201" t="s">
        <v>283</v>
      </c>
      <c r="D780" s="201"/>
      <c r="E780" s="201"/>
      <c r="F780" s="201"/>
      <c r="G780" s="201"/>
      <c r="H780" s="81">
        <v>1020</v>
      </c>
    </row>
    <row r="781" spans="1:8" s="8" customFormat="1" ht="31.5" customHeight="1">
      <c r="A781" s="77">
        <v>596</v>
      </c>
      <c r="B781" s="201" t="s">
        <v>975</v>
      </c>
      <c r="C781" s="201"/>
      <c r="D781" s="201"/>
      <c r="E781" s="201"/>
      <c r="F781" s="201"/>
      <c r="G781" s="201"/>
      <c r="H781" s="81">
        <v>75</v>
      </c>
    </row>
    <row r="782" spans="1:8" s="8" customFormat="1" ht="10.5" customHeight="1" hidden="1">
      <c r="A782" s="121"/>
      <c r="B782" s="155"/>
      <c r="C782" s="155"/>
      <c r="D782" s="155"/>
      <c r="E782" s="155"/>
      <c r="F782" s="155"/>
      <c r="G782" s="155"/>
      <c r="H782" s="156"/>
    </row>
    <row r="783" spans="1:8" s="8" customFormat="1" ht="42.75" customHeight="1">
      <c r="A783" s="261" t="s">
        <v>1237</v>
      </c>
      <c r="B783" s="261"/>
      <c r="C783" s="261"/>
      <c r="D783" s="261"/>
      <c r="E783" s="261"/>
      <c r="F783" s="261"/>
      <c r="G783" s="261"/>
      <c r="H783" s="261"/>
    </row>
    <row r="784" spans="1:8" s="8" customFormat="1" ht="10.5" customHeight="1">
      <c r="A784" s="14"/>
      <c r="B784" s="15"/>
      <c r="C784" s="14"/>
      <c r="D784" s="14"/>
      <c r="E784" s="14"/>
      <c r="F784" s="14"/>
      <c r="G784" s="14"/>
      <c r="H784" s="11"/>
    </row>
    <row r="785" spans="1:8" s="8" customFormat="1" ht="37.5" customHeight="1">
      <c r="A785" s="72" t="s">
        <v>574</v>
      </c>
      <c r="B785" s="72" t="s">
        <v>575</v>
      </c>
      <c r="C785" s="224" t="s">
        <v>362</v>
      </c>
      <c r="D785" s="225"/>
      <c r="E785" s="225"/>
      <c r="F785" s="225"/>
      <c r="G785" s="225"/>
      <c r="H785" s="87" t="s">
        <v>576</v>
      </c>
    </row>
    <row r="786" spans="1:8" s="8" customFormat="1" ht="46.5" customHeight="1">
      <c r="A786" s="154">
        <v>597</v>
      </c>
      <c r="B786" s="154" t="s">
        <v>1366</v>
      </c>
      <c r="C786" s="192" t="s">
        <v>1363</v>
      </c>
      <c r="D786" s="193"/>
      <c r="E786" s="193"/>
      <c r="F786" s="193"/>
      <c r="G786" s="194"/>
      <c r="H786" s="174">
        <v>500</v>
      </c>
    </row>
    <row r="787" spans="1:8" s="8" customFormat="1" ht="46.5" customHeight="1">
      <c r="A787" s="154">
        <v>598</v>
      </c>
      <c r="B787" s="154" t="s">
        <v>1367</v>
      </c>
      <c r="C787" s="192" t="s">
        <v>1362</v>
      </c>
      <c r="D787" s="198"/>
      <c r="E787" s="198"/>
      <c r="F787" s="198"/>
      <c r="G787" s="199"/>
      <c r="H787" s="174">
        <v>300</v>
      </c>
    </row>
    <row r="788" spans="1:8" s="8" customFormat="1" ht="46.5" customHeight="1">
      <c r="A788" s="154">
        <v>599</v>
      </c>
      <c r="B788" s="154" t="s">
        <v>1368</v>
      </c>
      <c r="C788" s="192" t="s">
        <v>1406</v>
      </c>
      <c r="D788" s="198"/>
      <c r="E788" s="198"/>
      <c r="F788" s="198"/>
      <c r="G788" s="199"/>
      <c r="H788" s="174">
        <v>250</v>
      </c>
    </row>
    <row r="789" spans="1:8" s="8" customFormat="1" ht="46.5" customHeight="1">
      <c r="A789" s="154">
        <v>600</v>
      </c>
      <c r="B789" s="154" t="s">
        <v>1369</v>
      </c>
      <c r="C789" s="192" t="s">
        <v>1360</v>
      </c>
      <c r="D789" s="198"/>
      <c r="E789" s="198"/>
      <c r="F789" s="198"/>
      <c r="G789" s="199"/>
      <c r="H789" s="174">
        <v>500</v>
      </c>
    </row>
    <row r="790" spans="1:8" s="8" customFormat="1" ht="46.5" customHeight="1">
      <c r="A790" s="154">
        <v>601</v>
      </c>
      <c r="B790" s="154" t="s">
        <v>1370</v>
      </c>
      <c r="C790" s="192" t="s">
        <v>1361</v>
      </c>
      <c r="D790" s="198"/>
      <c r="E790" s="198"/>
      <c r="F790" s="198"/>
      <c r="G790" s="199"/>
      <c r="H790" s="174">
        <v>1000</v>
      </c>
    </row>
    <row r="791" spans="1:8" s="8" customFormat="1" ht="46.5" customHeight="1">
      <c r="A791" s="154">
        <v>602</v>
      </c>
      <c r="B791" s="154" t="s">
        <v>1371</v>
      </c>
      <c r="C791" s="192" t="s">
        <v>1359</v>
      </c>
      <c r="D791" s="198"/>
      <c r="E791" s="198"/>
      <c r="F791" s="198"/>
      <c r="G791" s="199"/>
      <c r="H791" s="174">
        <v>600</v>
      </c>
    </row>
    <row r="792" spans="1:8" s="8" customFormat="1" ht="46.5" customHeight="1">
      <c r="A792" s="154">
        <v>603</v>
      </c>
      <c r="B792" s="170" t="s">
        <v>816</v>
      </c>
      <c r="C792" s="200" t="s">
        <v>929</v>
      </c>
      <c r="D792" s="200"/>
      <c r="E792" s="200"/>
      <c r="F792" s="200"/>
      <c r="G792" s="200"/>
      <c r="H792" s="7">
        <v>1040</v>
      </c>
    </row>
    <row r="793" spans="1:8" s="8" customFormat="1" ht="46.5" customHeight="1">
      <c r="A793" s="154">
        <v>604</v>
      </c>
      <c r="B793" s="170" t="s">
        <v>1364</v>
      </c>
      <c r="C793" s="195" t="s">
        <v>1365</v>
      </c>
      <c r="D793" s="196"/>
      <c r="E793" s="196"/>
      <c r="F793" s="196"/>
      <c r="G793" s="197"/>
      <c r="H793" s="7">
        <v>1000</v>
      </c>
    </row>
    <row r="794" spans="1:8" s="8" customFormat="1" ht="46.5" customHeight="1">
      <c r="A794" s="154">
        <v>605</v>
      </c>
      <c r="B794" s="7" t="s">
        <v>249</v>
      </c>
      <c r="C794" s="201" t="s">
        <v>921</v>
      </c>
      <c r="D794" s="201"/>
      <c r="E794" s="201"/>
      <c r="F794" s="201"/>
      <c r="G794" s="201"/>
      <c r="H794" s="81">
        <v>330</v>
      </c>
    </row>
    <row r="795" spans="1:8" s="8" customFormat="1" ht="46.5" customHeight="1">
      <c r="A795" s="154">
        <v>606</v>
      </c>
      <c r="B795" s="170" t="s">
        <v>468</v>
      </c>
      <c r="C795" s="200" t="s">
        <v>926</v>
      </c>
      <c r="D795" s="191"/>
      <c r="E795" s="191"/>
      <c r="F795" s="191"/>
      <c r="G795" s="191"/>
      <c r="H795" s="7">
        <v>860</v>
      </c>
    </row>
    <row r="796" spans="1:8" s="8" customFormat="1" ht="46.5" customHeight="1">
      <c r="A796" s="154">
        <v>607</v>
      </c>
      <c r="B796" s="170" t="s">
        <v>468</v>
      </c>
      <c r="C796" s="200" t="s">
        <v>1040</v>
      </c>
      <c r="D796" s="191"/>
      <c r="E796" s="191"/>
      <c r="F796" s="191"/>
      <c r="G796" s="191"/>
      <c r="H796" s="7">
        <v>1000</v>
      </c>
    </row>
    <row r="797" spans="1:8" s="8" customFormat="1" ht="46.5" customHeight="1">
      <c r="A797" s="154">
        <v>608</v>
      </c>
      <c r="B797" s="170" t="s">
        <v>616</v>
      </c>
      <c r="C797" s="195" t="s">
        <v>1355</v>
      </c>
      <c r="D797" s="196"/>
      <c r="E797" s="196"/>
      <c r="F797" s="196"/>
      <c r="G797" s="197"/>
      <c r="H797" s="7">
        <v>400</v>
      </c>
    </row>
    <row r="798" spans="1:8" s="8" customFormat="1" ht="46.5" customHeight="1">
      <c r="A798" s="154">
        <v>609</v>
      </c>
      <c r="B798" s="170" t="s">
        <v>616</v>
      </c>
      <c r="C798" s="195" t="s">
        <v>1354</v>
      </c>
      <c r="D798" s="196"/>
      <c r="E798" s="196"/>
      <c r="F798" s="196"/>
      <c r="G798" s="197"/>
      <c r="H798" s="7">
        <v>1200</v>
      </c>
    </row>
    <row r="799" spans="1:8" s="8" customFormat="1" ht="46.5" customHeight="1">
      <c r="A799" s="154">
        <v>610</v>
      </c>
      <c r="B799" s="170" t="s">
        <v>616</v>
      </c>
      <c r="C799" s="195" t="s">
        <v>1358</v>
      </c>
      <c r="D799" s="196"/>
      <c r="E799" s="196"/>
      <c r="F799" s="196"/>
      <c r="G799" s="197"/>
      <c r="H799" s="7">
        <v>1300</v>
      </c>
    </row>
    <row r="800" spans="1:8" s="8" customFormat="1" ht="45.75" customHeight="1">
      <c r="A800" s="261" t="s">
        <v>1007</v>
      </c>
      <c r="B800" s="261"/>
      <c r="C800" s="261"/>
      <c r="D800" s="261"/>
      <c r="E800" s="261"/>
      <c r="F800" s="261"/>
      <c r="G800" s="261"/>
      <c r="H800" s="261"/>
    </row>
    <row r="801" spans="1:7" s="8" customFormat="1" ht="7.5" customHeight="1">
      <c r="A801" s="14"/>
      <c r="B801" s="15"/>
      <c r="C801" s="14"/>
      <c r="D801" s="14"/>
      <c r="E801" s="14"/>
      <c r="F801" s="14"/>
      <c r="G801" s="14"/>
    </row>
    <row r="802" spans="1:8" s="8" customFormat="1" ht="28.5" customHeight="1">
      <c r="A802" s="242" t="s">
        <v>377</v>
      </c>
      <c r="B802" s="242"/>
      <c r="C802" s="242"/>
      <c r="D802" s="242"/>
      <c r="E802" s="242"/>
      <c r="F802" s="242"/>
      <c r="G802" s="242"/>
      <c r="H802" s="242"/>
    </row>
    <row r="803" spans="1:8" s="8" customFormat="1" ht="37.5" customHeight="1">
      <c r="A803" s="72" t="s">
        <v>574</v>
      </c>
      <c r="B803" s="72" t="s">
        <v>575</v>
      </c>
      <c r="C803" s="224" t="s">
        <v>362</v>
      </c>
      <c r="D803" s="225"/>
      <c r="E803" s="225"/>
      <c r="F803" s="225"/>
      <c r="G803" s="225"/>
      <c r="H803" s="87" t="s">
        <v>576</v>
      </c>
    </row>
    <row r="804" spans="1:8" s="8" customFormat="1" ht="37.5" customHeight="1">
      <c r="A804" s="77">
        <v>611</v>
      </c>
      <c r="B804" s="7" t="s">
        <v>378</v>
      </c>
      <c r="C804" s="201" t="s">
        <v>379</v>
      </c>
      <c r="D804" s="201"/>
      <c r="E804" s="201"/>
      <c r="F804" s="201"/>
      <c r="G804" s="201"/>
      <c r="H804" s="81">
        <v>470</v>
      </c>
    </row>
    <row r="805" spans="1:8" s="8" customFormat="1" ht="37.5" customHeight="1">
      <c r="A805" s="77">
        <v>612</v>
      </c>
      <c r="B805" s="7" t="s">
        <v>380</v>
      </c>
      <c r="C805" s="201" t="s">
        <v>381</v>
      </c>
      <c r="D805" s="201"/>
      <c r="E805" s="201"/>
      <c r="F805" s="201"/>
      <c r="G805" s="201"/>
      <c r="H805" s="81">
        <v>350</v>
      </c>
    </row>
    <row r="806" spans="1:8" s="8" customFormat="1" ht="37.5" customHeight="1">
      <c r="A806" s="77">
        <v>613</v>
      </c>
      <c r="B806" s="7" t="s">
        <v>382</v>
      </c>
      <c r="C806" s="201" t="s">
        <v>923</v>
      </c>
      <c r="D806" s="201"/>
      <c r="E806" s="201"/>
      <c r="F806" s="201"/>
      <c r="G806" s="201"/>
      <c r="H806" s="81">
        <v>185</v>
      </c>
    </row>
    <row r="807" spans="1:8" s="8" customFormat="1" ht="37.5" customHeight="1">
      <c r="A807" s="77">
        <v>614</v>
      </c>
      <c r="B807" s="7" t="s">
        <v>383</v>
      </c>
      <c r="C807" s="201" t="s">
        <v>924</v>
      </c>
      <c r="D807" s="201"/>
      <c r="E807" s="201"/>
      <c r="F807" s="201"/>
      <c r="G807" s="201"/>
      <c r="H807" s="81">
        <v>230</v>
      </c>
    </row>
    <row r="808" spans="1:8" s="8" customFormat="1" ht="37.5" customHeight="1">
      <c r="A808" s="77">
        <v>615</v>
      </c>
      <c r="B808" s="7" t="s">
        <v>384</v>
      </c>
      <c r="C808" s="201" t="s">
        <v>385</v>
      </c>
      <c r="D808" s="201"/>
      <c r="E808" s="201"/>
      <c r="F808" s="201"/>
      <c r="G808" s="201"/>
      <c r="H808" s="81">
        <v>420</v>
      </c>
    </row>
    <row r="809" spans="1:8" s="8" customFormat="1" ht="37.5" customHeight="1">
      <c r="A809" s="77">
        <v>616</v>
      </c>
      <c r="B809" s="7" t="s">
        <v>386</v>
      </c>
      <c r="C809" s="201" t="s">
        <v>387</v>
      </c>
      <c r="D809" s="201"/>
      <c r="E809" s="201"/>
      <c r="F809" s="201"/>
      <c r="G809" s="201"/>
      <c r="H809" s="81">
        <v>600</v>
      </c>
    </row>
    <row r="810" spans="1:8" s="8" customFormat="1" ht="37.5" customHeight="1">
      <c r="A810" s="77">
        <v>617</v>
      </c>
      <c r="B810" s="7" t="s">
        <v>388</v>
      </c>
      <c r="C810" s="201" t="s">
        <v>925</v>
      </c>
      <c r="D810" s="201"/>
      <c r="E810" s="201"/>
      <c r="F810" s="201"/>
      <c r="G810" s="201"/>
      <c r="H810" s="81">
        <v>710</v>
      </c>
    </row>
    <row r="811" spans="1:8" s="8" customFormat="1" ht="37.5" customHeight="1">
      <c r="A811" s="77">
        <v>618</v>
      </c>
      <c r="B811" s="7" t="s">
        <v>389</v>
      </c>
      <c r="C811" s="201" t="s">
        <v>390</v>
      </c>
      <c r="D811" s="201"/>
      <c r="E811" s="201"/>
      <c r="F811" s="201"/>
      <c r="G811" s="201"/>
      <c r="H811" s="81">
        <v>680</v>
      </c>
    </row>
    <row r="812" spans="1:8" s="8" customFormat="1" ht="37.5" customHeight="1">
      <c r="A812" s="77">
        <v>619</v>
      </c>
      <c r="B812" s="7" t="s">
        <v>391</v>
      </c>
      <c r="C812" s="201" t="s">
        <v>392</v>
      </c>
      <c r="D812" s="201"/>
      <c r="E812" s="201"/>
      <c r="F812" s="201"/>
      <c r="G812" s="201"/>
      <c r="H812" s="81">
        <v>430</v>
      </c>
    </row>
    <row r="813" spans="1:8" s="8" customFormat="1" ht="37.5" customHeight="1">
      <c r="A813" s="77">
        <v>620</v>
      </c>
      <c r="B813" s="7" t="s">
        <v>393</v>
      </c>
      <c r="C813" s="201" t="s">
        <v>394</v>
      </c>
      <c r="D813" s="201"/>
      <c r="E813" s="201"/>
      <c r="F813" s="201"/>
      <c r="G813" s="201"/>
      <c r="H813" s="175">
        <v>1295</v>
      </c>
    </row>
    <row r="814" spans="1:8" s="17" customFormat="1" ht="37.5" customHeight="1">
      <c r="A814" s="77">
        <v>621</v>
      </c>
      <c r="B814" s="7" t="s">
        <v>940</v>
      </c>
      <c r="C814" s="201" t="s">
        <v>395</v>
      </c>
      <c r="D814" s="201"/>
      <c r="E814" s="201"/>
      <c r="F814" s="201"/>
      <c r="G814" s="201"/>
      <c r="H814" s="81">
        <v>720</v>
      </c>
    </row>
    <row r="815" spans="1:8" s="8" customFormat="1" ht="37.5" customHeight="1">
      <c r="A815" s="77">
        <v>622</v>
      </c>
      <c r="B815" s="7" t="s">
        <v>396</v>
      </c>
      <c r="C815" s="201" t="s">
        <v>397</v>
      </c>
      <c r="D815" s="201"/>
      <c r="E815" s="201"/>
      <c r="F815" s="201"/>
      <c r="G815" s="201"/>
      <c r="H815" s="81">
        <v>420</v>
      </c>
    </row>
    <row r="816" spans="1:8" s="8" customFormat="1" ht="37.5" customHeight="1">
      <c r="A816" s="77">
        <v>623</v>
      </c>
      <c r="B816" s="7" t="s">
        <v>398</v>
      </c>
      <c r="C816" s="201" t="s">
        <v>399</v>
      </c>
      <c r="D816" s="201"/>
      <c r="E816" s="201"/>
      <c r="F816" s="201"/>
      <c r="G816" s="201"/>
      <c r="H816" s="81">
        <v>660</v>
      </c>
    </row>
    <row r="817" spans="1:8" s="8" customFormat="1" ht="37.5" customHeight="1">
      <c r="A817" s="77">
        <v>624</v>
      </c>
      <c r="B817" s="7" t="s">
        <v>400</v>
      </c>
      <c r="C817" s="201" t="s">
        <v>941</v>
      </c>
      <c r="D817" s="201"/>
      <c r="E817" s="201"/>
      <c r="F817" s="201"/>
      <c r="G817" s="201"/>
      <c r="H817" s="81">
        <v>620</v>
      </c>
    </row>
    <row r="818" spans="1:8" s="8" customFormat="1" ht="37.5" customHeight="1">
      <c r="A818" s="77">
        <v>625</v>
      </c>
      <c r="B818" s="7" t="s">
        <v>401</v>
      </c>
      <c r="C818" s="201" t="s">
        <v>402</v>
      </c>
      <c r="D818" s="201"/>
      <c r="E818" s="201"/>
      <c r="F818" s="201"/>
      <c r="G818" s="201"/>
      <c r="H818" s="78">
        <v>2760</v>
      </c>
    </row>
    <row r="819" spans="1:8" s="8" customFormat="1" ht="37.5" customHeight="1">
      <c r="A819" s="77">
        <v>626</v>
      </c>
      <c r="B819" s="7" t="s">
        <v>403</v>
      </c>
      <c r="C819" s="201" t="s">
        <v>404</v>
      </c>
      <c r="D819" s="201"/>
      <c r="E819" s="201"/>
      <c r="F819" s="201"/>
      <c r="G819" s="201"/>
      <c r="H819" s="78">
        <v>3960</v>
      </c>
    </row>
    <row r="820" spans="1:8" s="8" customFormat="1" ht="37.5" customHeight="1">
      <c r="A820" s="77">
        <v>627</v>
      </c>
      <c r="B820" s="7" t="s">
        <v>405</v>
      </c>
      <c r="C820" s="201" t="s">
        <v>406</v>
      </c>
      <c r="D820" s="201"/>
      <c r="E820" s="201"/>
      <c r="F820" s="201"/>
      <c r="G820" s="201"/>
      <c r="H820" s="81">
        <v>380</v>
      </c>
    </row>
    <row r="821" spans="1:8" s="8" customFormat="1" ht="37.5" customHeight="1">
      <c r="A821" s="77">
        <v>628</v>
      </c>
      <c r="B821" s="7" t="s">
        <v>407</v>
      </c>
      <c r="C821" s="201" t="s">
        <v>408</v>
      </c>
      <c r="D821" s="201"/>
      <c r="E821" s="201"/>
      <c r="F821" s="201"/>
      <c r="G821" s="201"/>
      <c r="H821" s="81">
        <v>260</v>
      </c>
    </row>
    <row r="822" spans="1:8" s="8" customFormat="1" ht="37.5" customHeight="1">
      <c r="A822" s="77">
        <v>629</v>
      </c>
      <c r="B822" s="7" t="s">
        <v>409</v>
      </c>
      <c r="C822" s="201" t="s">
        <v>410</v>
      </c>
      <c r="D822" s="201"/>
      <c r="E822" s="201"/>
      <c r="F822" s="201"/>
      <c r="G822" s="201"/>
      <c r="H822" s="81">
        <v>1020</v>
      </c>
    </row>
    <row r="823" spans="1:8" s="8" customFormat="1" ht="37.5" customHeight="1">
      <c r="A823" s="77">
        <v>630</v>
      </c>
      <c r="B823" s="7" t="s">
        <v>412</v>
      </c>
      <c r="C823" s="201" t="s">
        <v>413</v>
      </c>
      <c r="D823" s="201"/>
      <c r="E823" s="201"/>
      <c r="F823" s="201"/>
      <c r="G823" s="201"/>
      <c r="H823" s="78">
        <v>2590</v>
      </c>
    </row>
    <row r="824" spans="1:8" s="8" customFormat="1" ht="37.5" customHeight="1">
      <c r="A824" s="77">
        <v>631</v>
      </c>
      <c r="B824" s="7" t="s">
        <v>412</v>
      </c>
      <c r="C824" s="201" t="s">
        <v>1054</v>
      </c>
      <c r="D824" s="201"/>
      <c r="E824" s="201"/>
      <c r="F824" s="201"/>
      <c r="G824" s="201"/>
      <c r="H824" s="81">
        <v>1150</v>
      </c>
    </row>
    <row r="825" spans="1:8" s="8" customFormat="1" ht="37.5" customHeight="1">
      <c r="A825" s="77">
        <v>632</v>
      </c>
      <c r="B825" s="7" t="s">
        <v>414</v>
      </c>
      <c r="C825" s="201" t="s">
        <v>415</v>
      </c>
      <c r="D825" s="201"/>
      <c r="E825" s="201"/>
      <c r="F825" s="201"/>
      <c r="G825" s="201"/>
      <c r="H825" s="81">
        <v>860</v>
      </c>
    </row>
    <row r="826" spans="1:8" s="8" customFormat="1" ht="37.5" customHeight="1">
      <c r="A826" s="77">
        <v>633</v>
      </c>
      <c r="B826" s="7" t="s">
        <v>416</v>
      </c>
      <c r="C826" s="201" t="s">
        <v>942</v>
      </c>
      <c r="D826" s="201"/>
      <c r="E826" s="201"/>
      <c r="F826" s="201"/>
      <c r="G826" s="201"/>
      <c r="H826" s="78">
        <v>5180</v>
      </c>
    </row>
    <row r="827" spans="1:8" s="8" customFormat="1" ht="37.5" customHeight="1">
      <c r="A827" s="77">
        <v>634</v>
      </c>
      <c r="B827" s="7" t="s">
        <v>417</v>
      </c>
      <c r="C827" s="201" t="s">
        <v>1296</v>
      </c>
      <c r="D827" s="201"/>
      <c r="E827" s="201"/>
      <c r="F827" s="201"/>
      <c r="G827" s="201"/>
      <c r="H827" s="81">
        <v>515</v>
      </c>
    </row>
    <row r="828" spans="1:8" s="8" customFormat="1" ht="37.5" customHeight="1">
      <c r="A828" s="77">
        <v>635</v>
      </c>
      <c r="B828" s="7" t="s">
        <v>418</v>
      </c>
      <c r="C828" s="201" t="s">
        <v>419</v>
      </c>
      <c r="D828" s="201"/>
      <c r="E828" s="201"/>
      <c r="F828" s="201"/>
      <c r="G828" s="201"/>
      <c r="H828" s="81">
        <v>260</v>
      </c>
    </row>
    <row r="829" spans="1:8" s="8" customFormat="1" ht="37.5" customHeight="1">
      <c r="A829" s="77">
        <v>636</v>
      </c>
      <c r="B829" s="7" t="s">
        <v>420</v>
      </c>
      <c r="C829" s="201" t="s">
        <v>421</v>
      </c>
      <c r="D829" s="201"/>
      <c r="E829" s="201"/>
      <c r="F829" s="201"/>
      <c r="G829" s="201"/>
      <c r="H829" s="81">
        <v>350</v>
      </c>
    </row>
    <row r="830" spans="1:8" s="8" customFormat="1" ht="37.5" customHeight="1">
      <c r="A830" s="77">
        <v>637</v>
      </c>
      <c r="B830" s="7" t="s">
        <v>422</v>
      </c>
      <c r="C830" s="201" t="s">
        <v>423</v>
      </c>
      <c r="D830" s="201"/>
      <c r="E830" s="201"/>
      <c r="F830" s="201"/>
      <c r="G830" s="201"/>
      <c r="H830" s="81">
        <v>350</v>
      </c>
    </row>
    <row r="831" spans="1:8" s="8" customFormat="1" ht="37.5" customHeight="1">
      <c r="A831" s="77">
        <v>638</v>
      </c>
      <c r="B831" s="7" t="s">
        <v>424</v>
      </c>
      <c r="C831" s="201" t="s">
        <v>425</v>
      </c>
      <c r="D831" s="201"/>
      <c r="E831" s="201"/>
      <c r="F831" s="201"/>
      <c r="G831" s="201"/>
      <c r="H831" s="81">
        <v>490</v>
      </c>
    </row>
    <row r="832" spans="1:8" s="8" customFormat="1" ht="37.5" customHeight="1">
      <c r="A832" s="77">
        <v>639</v>
      </c>
      <c r="B832" s="7" t="s">
        <v>426</v>
      </c>
      <c r="C832" s="201" t="s">
        <v>427</v>
      </c>
      <c r="D832" s="201"/>
      <c r="E832" s="201"/>
      <c r="F832" s="201"/>
      <c r="G832" s="201"/>
      <c r="H832" s="81">
        <v>275</v>
      </c>
    </row>
    <row r="833" spans="1:8" s="8" customFormat="1" ht="37.5" customHeight="1">
      <c r="A833" s="77">
        <v>640</v>
      </c>
      <c r="B833" s="7" t="s">
        <v>428</v>
      </c>
      <c r="C833" s="201" t="s">
        <v>429</v>
      </c>
      <c r="D833" s="201"/>
      <c r="E833" s="201"/>
      <c r="F833" s="201"/>
      <c r="G833" s="201"/>
      <c r="H833" s="81">
        <v>275</v>
      </c>
    </row>
    <row r="834" spans="1:8" s="8" customFormat="1" ht="37.5" customHeight="1">
      <c r="A834" s="77">
        <v>641</v>
      </c>
      <c r="B834" s="7" t="s">
        <v>430</v>
      </c>
      <c r="C834" s="201" t="s">
        <v>431</v>
      </c>
      <c r="D834" s="201"/>
      <c r="E834" s="201"/>
      <c r="F834" s="201"/>
      <c r="G834" s="201"/>
      <c r="H834" s="81">
        <v>420</v>
      </c>
    </row>
    <row r="835" spans="1:8" s="8" customFormat="1" ht="37.5" customHeight="1">
      <c r="A835" s="77">
        <v>642</v>
      </c>
      <c r="B835" s="7" t="s">
        <v>432</v>
      </c>
      <c r="C835" s="201" t="s">
        <v>943</v>
      </c>
      <c r="D835" s="201"/>
      <c r="E835" s="201"/>
      <c r="F835" s="201"/>
      <c r="G835" s="201"/>
      <c r="H835" s="81">
        <v>380</v>
      </c>
    </row>
    <row r="836" spans="1:8" s="8" customFormat="1" ht="37.5" customHeight="1">
      <c r="A836" s="77">
        <v>643</v>
      </c>
      <c r="B836" s="7" t="s">
        <v>433</v>
      </c>
      <c r="C836" s="201" t="s">
        <v>434</v>
      </c>
      <c r="D836" s="201"/>
      <c r="E836" s="201"/>
      <c r="F836" s="201"/>
      <c r="G836" s="201"/>
      <c r="H836" s="81">
        <v>1190</v>
      </c>
    </row>
    <row r="837" spans="1:8" s="8" customFormat="1" ht="45" customHeight="1">
      <c r="A837" s="77">
        <v>644</v>
      </c>
      <c r="B837" s="7" t="s">
        <v>616</v>
      </c>
      <c r="C837" s="202" t="s">
        <v>1067</v>
      </c>
      <c r="D837" s="203"/>
      <c r="E837" s="203"/>
      <c r="F837" s="203"/>
      <c r="G837" s="204"/>
      <c r="H837" s="78">
        <v>3600</v>
      </c>
    </row>
    <row r="838" spans="1:8" s="8" customFormat="1" ht="45" customHeight="1">
      <c r="A838" s="77">
        <v>645</v>
      </c>
      <c r="B838" s="7" t="s">
        <v>616</v>
      </c>
      <c r="C838" s="201" t="s">
        <v>1068</v>
      </c>
      <c r="D838" s="201"/>
      <c r="E838" s="201"/>
      <c r="F838" s="201"/>
      <c r="G838" s="201"/>
      <c r="H838" s="78">
        <v>7200</v>
      </c>
    </row>
    <row r="839" spans="1:8" s="8" customFormat="1" ht="54.75" customHeight="1">
      <c r="A839" s="273">
        <v>2</v>
      </c>
      <c r="B839" s="273"/>
      <c r="C839" s="273"/>
      <c r="D839" s="273"/>
      <c r="E839" s="273"/>
      <c r="F839" s="273"/>
      <c r="G839" s="273"/>
      <c r="H839" s="273"/>
    </row>
    <row r="840" spans="1:8" s="8" customFormat="1" ht="25.5" customHeight="1">
      <c r="A840" s="274" t="s">
        <v>1414</v>
      </c>
      <c r="B840" s="274"/>
      <c r="C840" s="274"/>
      <c r="D840" s="274"/>
      <c r="E840" s="274"/>
      <c r="F840" s="274"/>
      <c r="G840" s="274"/>
      <c r="H840" s="274"/>
    </row>
    <row r="841" spans="1:8" s="8" customFormat="1" ht="37.5" customHeight="1">
      <c r="A841" s="275" t="s">
        <v>944</v>
      </c>
      <c r="B841" s="275"/>
      <c r="C841" s="275"/>
      <c r="D841" s="275"/>
      <c r="E841" s="275"/>
      <c r="F841" s="275"/>
      <c r="G841" s="275"/>
      <c r="H841" s="275"/>
    </row>
    <row r="842" spans="1:8" s="8" customFormat="1" ht="37.5" customHeight="1">
      <c r="A842" s="72" t="s">
        <v>574</v>
      </c>
      <c r="B842" s="72" t="s">
        <v>575</v>
      </c>
      <c r="C842" s="224" t="s">
        <v>362</v>
      </c>
      <c r="D842" s="225"/>
      <c r="E842" s="225"/>
      <c r="F842" s="225"/>
      <c r="G842" s="225"/>
      <c r="H842" s="87" t="s">
        <v>576</v>
      </c>
    </row>
    <row r="843" spans="1:8" s="8" customFormat="1" ht="40.5" customHeight="1">
      <c r="A843" s="77">
        <v>646</v>
      </c>
      <c r="B843" s="7" t="s">
        <v>1052</v>
      </c>
      <c r="C843" s="201" t="s">
        <v>1053</v>
      </c>
      <c r="D843" s="201"/>
      <c r="E843" s="201"/>
      <c r="F843" s="201"/>
      <c r="G843" s="201"/>
      <c r="H843" s="78">
        <v>2880</v>
      </c>
    </row>
    <row r="844" spans="1:8" s="8" customFormat="1" ht="40.5" customHeight="1">
      <c r="A844" s="77">
        <v>647</v>
      </c>
      <c r="B844" s="7" t="s">
        <v>411</v>
      </c>
      <c r="C844" s="201" t="s">
        <v>460</v>
      </c>
      <c r="D844" s="201"/>
      <c r="E844" s="201"/>
      <c r="F844" s="201"/>
      <c r="G844" s="201"/>
      <c r="H844" s="78">
        <v>2940</v>
      </c>
    </row>
    <row r="845" spans="1:8" s="8" customFormat="1" ht="40.5" customHeight="1">
      <c r="A845" s="77">
        <v>648</v>
      </c>
      <c r="B845" s="7" t="s">
        <v>411</v>
      </c>
      <c r="C845" s="201" t="s">
        <v>459</v>
      </c>
      <c r="D845" s="201"/>
      <c r="E845" s="201"/>
      <c r="F845" s="201"/>
      <c r="G845" s="201"/>
      <c r="H845" s="78">
        <v>5700</v>
      </c>
    </row>
    <row r="846" spans="1:8" s="8" customFormat="1" ht="40.5" customHeight="1">
      <c r="A846" s="77">
        <v>649</v>
      </c>
      <c r="B846" s="7" t="s">
        <v>435</v>
      </c>
      <c r="C846" s="201" t="s">
        <v>436</v>
      </c>
      <c r="D846" s="201"/>
      <c r="E846" s="201"/>
      <c r="F846" s="201"/>
      <c r="G846" s="201"/>
      <c r="H846" s="78">
        <v>3200</v>
      </c>
    </row>
    <row r="847" spans="1:8" s="8" customFormat="1" ht="40.5" customHeight="1">
      <c r="A847" s="77">
        <v>650</v>
      </c>
      <c r="B847" s="7" t="s">
        <v>437</v>
      </c>
      <c r="C847" s="201" t="s">
        <v>438</v>
      </c>
      <c r="D847" s="201"/>
      <c r="E847" s="201"/>
      <c r="F847" s="201"/>
      <c r="G847" s="201"/>
      <c r="H847" s="78">
        <v>8675</v>
      </c>
    </row>
    <row r="848" spans="1:8" s="8" customFormat="1" ht="40.5" customHeight="1">
      <c r="A848" s="77">
        <v>651</v>
      </c>
      <c r="B848" s="7" t="s">
        <v>439</v>
      </c>
      <c r="C848" s="201" t="s">
        <v>440</v>
      </c>
      <c r="D848" s="201"/>
      <c r="E848" s="201"/>
      <c r="F848" s="201"/>
      <c r="G848" s="201"/>
      <c r="H848" s="78">
        <v>8675</v>
      </c>
    </row>
    <row r="849" spans="1:8" s="8" customFormat="1" ht="40.5" customHeight="1">
      <c r="A849" s="77">
        <v>652</v>
      </c>
      <c r="B849" s="7" t="s">
        <v>441</v>
      </c>
      <c r="C849" s="201" t="s">
        <v>945</v>
      </c>
      <c r="D849" s="201"/>
      <c r="E849" s="201"/>
      <c r="F849" s="201"/>
      <c r="G849" s="201"/>
      <c r="H849" s="78">
        <v>3200</v>
      </c>
    </row>
    <row r="850" spans="1:8" s="8" customFormat="1" ht="40.5" customHeight="1">
      <c r="A850" s="77">
        <v>653</v>
      </c>
      <c r="B850" s="7" t="s">
        <v>442</v>
      </c>
      <c r="C850" s="201" t="s">
        <v>946</v>
      </c>
      <c r="D850" s="201"/>
      <c r="E850" s="201"/>
      <c r="F850" s="201"/>
      <c r="G850" s="201"/>
      <c r="H850" s="78">
        <v>5470</v>
      </c>
    </row>
    <row r="851" spans="1:8" s="53" customFormat="1" ht="40.5" customHeight="1">
      <c r="A851" s="77">
        <v>654</v>
      </c>
      <c r="B851" s="7" t="s">
        <v>443</v>
      </c>
      <c r="C851" s="201" t="s">
        <v>947</v>
      </c>
      <c r="D851" s="201"/>
      <c r="E851" s="201"/>
      <c r="F851" s="201"/>
      <c r="G851" s="201"/>
      <c r="H851" s="78">
        <v>5470</v>
      </c>
    </row>
    <row r="852" spans="1:8" s="53" customFormat="1" ht="40.5" customHeight="1">
      <c r="A852" s="77">
        <v>655</v>
      </c>
      <c r="B852" s="7" t="s">
        <v>444</v>
      </c>
      <c r="C852" s="201" t="s">
        <v>445</v>
      </c>
      <c r="D852" s="201"/>
      <c r="E852" s="201"/>
      <c r="F852" s="201"/>
      <c r="G852" s="201"/>
      <c r="H852" s="78">
        <v>8675</v>
      </c>
    </row>
    <row r="853" spans="1:8" s="53" customFormat="1" ht="40.5" customHeight="1">
      <c r="A853" s="77">
        <v>656</v>
      </c>
      <c r="B853" s="7" t="s">
        <v>956</v>
      </c>
      <c r="C853" s="201" t="s">
        <v>957</v>
      </c>
      <c r="D853" s="201"/>
      <c r="E853" s="201"/>
      <c r="F853" s="201"/>
      <c r="G853" s="201"/>
      <c r="H853" s="78">
        <v>3200</v>
      </c>
    </row>
    <row r="854" spans="1:8" s="53" customFormat="1" ht="40.5" customHeight="1">
      <c r="A854" s="77">
        <v>657</v>
      </c>
      <c r="B854" s="7" t="s">
        <v>446</v>
      </c>
      <c r="C854" s="201" t="s">
        <v>471</v>
      </c>
      <c r="D854" s="201"/>
      <c r="E854" s="201"/>
      <c r="F854" s="201"/>
      <c r="G854" s="201"/>
      <c r="H854" s="78">
        <v>8675</v>
      </c>
    </row>
    <row r="855" spans="1:8" s="53" customFormat="1" ht="40.5" customHeight="1">
      <c r="A855" s="77">
        <v>658</v>
      </c>
      <c r="B855" s="7" t="s">
        <v>472</v>
      </c>
      <c r="C855" s="201" t="s">
        <v>473</v>
      </c>
      <c r="D855" s="201"/>
      <c r="E855" s="201"/>
      <c r="F855" s="201"/>
      <c r="G855" s="201"/>
      <c r="H855" s="78">
        <v>8675</v>
      </c>
    </row>
    <row r="856" spans="1:8" s="8" customFormat="1" ht="40.5" customHeight="1">
      <c r="A856" s="77">
        <v>659</v>
      </c>
      <c r="B856" s="7" t="s">
        <v>474</v>
      </c>
      <c r="C856" s="201" t="s">
        <v>475</v>
      </c>
      <c r="D856" s="201"/>
      <c r="E856" s="201"/>
      <c r="F856" s="201"/>
      <c r="G856" s="201"/>
      <c r="H856" s="78">
        <v>8675</v>
      </c>
    </row>
    <row r="857" spans="1:8" s="8" customFormat="1" ht="40.5" customHeight="1">
      <c r="A857" s="77">
        <v>660</v>
      </c>
      <c r="B857" s="7" t="s">
        <v>476</v>
      </c>
      <c r="C857" s="201" t="s">
        <v>477</v>
      </c>
      <c r="D857" s="201"/>
      <c r="E857" s="201"/>
      <c r="F857" s="201"/>
      <c r="G857" s="201"/>
      <c r="H857" s="78">
        <v>5470</v>
      </c>
    </row>
    <row r="858" spans="1:8" s="8" customFormat="1" ht="40.5" customHeight="1">
      <c r="A858" s="77">
        <v>661</v>
      </c>
      <c r="B858" s="7" t="s">
        <v>478</v>
      </c>
      <c r="C858" s="201" t="s">
        <v>479</v>
      </c>
      <c r="D858" s="201"/>
      <c r="E858" s="201"/>
      <c r="F858" s="201"/>
      <c r="G858" s="201"/>
      <c r="H858" s="78">
        <v>3200</v>
      </c>
    </row>
    <row r="859" spans="1:8" s="8" customFormat="1" ht="40.5" customHeight="1">
      <c r="A859" s="77">
        <v>662</v>
      </c>
      <c r="B859" s="7" t="s">
        <v>480</v>
      </c>
      <c r="C859" s="201" t="s">
        <v>948</v>
      </c>
      <c r="D859" s="201"/>
      <c r="E859" s="201"/>
      <c r="F859" s="201"/>
      <c r="G859" s="201"/>
      <c r="H859" s="78">
        <v>5470</v>
      </c>
    </row>
    <row r="860" spans="1:8" s="8" customFormat="1" ht="40.5" customHeight="1">
      <c r="A860" s="77">
        <v>663</v>
      </c>
      <c r="B860" s="7" t="s">
        <v>481</v>
      </c>
      <c r="C860" s="201" t="s">
        <v>482</v>
      </c>
      <c r="D860" s="201"/>
      <c r="E860" s="201"/>
      <c r="F860" s="201"/>
      <c r="G860" s="201"/>
      <c r="H860" s="78">
        <v>53280</v>
      </c>
    </row>
    <row r="861" spans="1:8" s="53" customFormat="1" ht="40.5" customHeight="1">
      <c r="A861" s="77">
        <v>664</v>
      </c>
      <c r="B861" s="7" t="s">
        <v>483</v>
      </c>
      <c r="C861" s="201" t="s">
        <v>484</v>
      </c>
      <c r="D861" s="201"/>
      <c r="E861" s="201"/>
      <c r="F861" s="201"/>
      <c r="G861" s="201"/>
      <c r="H861" s="78">
        <v>7320</v>
      </c>
    </row>
    <row r="862" spans="1:8" s="53" customFormat="1" ht="40.5" customHeight="1">
      <c r="A862" s="77">
        <v>665</v>
      </c>
      <c r="B862" s="7" t="s">
        <v>485</v>
      </c>
      <c r="C862" s="201" t="s">
        <v>486</v>
      </c>
      <c r="D862" s="201"/>
      <c r="E862" s="201"/>
      <c r="F862" s="201"/>
      <c r="G862" s="201"/>
      <c r="H862" s="78">
        <v>5470</v>
      </c>
    </row>
    <row r="863" spans="1:8" s="53" customFormat="1" ht="40.5" customHeight="1">
      <c r="A863" s="77">
        <v>666</v>
      </c>
      <c r="B863" s="7" t="s">
        <v>487</v>
      </c>
      <c r="C863" s="201" t="s">
        <v>488</v>
      </c>
      <c r="D863" s="201"/>
      <c r="E863" s="201"/>
      <c r="F863" s="201"/>
      <c r="G863" s="201"/>
      <c r="H863" s="78">
        <v>5470</v>
      </c>
    </row>
    <row r="864" spans="1:8" s="8" customFormat="1" ht="40.5" customHeight="1">
      <c r="A864" s="77">
        <v>667</v>
      </c>
      <c r="B864" s="7" t="s">
        <v>489</v>
      </c>
      <c r="C864" s="201" t="s">
        <v>490</v>
      </c>
      <c r="D864" s="201"/>
      <c r="E864" s="201"/>
      <c r="F864" s="201"/>
      <c r="G864" s="201"/>
      <c r="H864" s="78">
        <v>13820</v>
      </c>
    </row>
    <row r="865" spans="1:8" s="8" customFormat="1" ht="40.5" customHeight="1">
      <c r="A865" s="77">
        <v>668</v>
      </c>
      <c r="B865" s="7" t="s">
        <v>491</v>
      </c>
      <c r="C865" s="201" t="s">
        <v>492</v>
      </c>
      <c r="D865" s="201"/>
      <c r="E865" s="201"/>
      <c r="F865" s="201"/>
      <c r="G865" s="201"/>
      <c r="H865" s="78">
        <v>13820</v>
      </c>
    </row>
    <row r="866" spans="1:8" s="12" customFormat="1" ht="40.5" customHeight="1">
      <c r="A866" s="77">
        <v>669</v>
      </c>
      <c r="B866" s="7" t="s">
        <v>493</v>
      </c>
      <c r="C866" s="201" t="s">
        <v>494</v>
      </c>
      <c r="D866" s="201"/>
      <c r="E866" s="201"/>
      <c r="F866" s="201"/>
      <c r="G866" s="201"/>
      <c r="H866" s="78">
        <v>16415</v>
      </c>
    </row>
    <row r="867" spans="1:8" s="8" customFormat="1" ht="40.5" customHeight="1">
      <c r="A867" s="77">
        <v>670</v>
      </c>
      <c r="B867" s="7" t="s">
        <v>495</v>
      </c>
      <c r="C867" s="201" t="s">
        <v>496</v>
      </c>
      <c r="D867" s="201"/>
      <c r="E867" s="201"/>
      <c r="F867" s="201"/>
      <c r="G867" s="201"/>
      <c r="H867" s="78">
        <v>10940</v>
      </c>
    </row>
    <row r="868" spans="1:8" s="60" customFormat="1" ht="40.5" customHeight="1">
      <c r="A868" s="77">
        <v>671</v>
      </c>
      <c r="B868" s="7" t="s">
        <v>497</v>
      </c>
      <c r="C868" s="201" t="s">
        <v>498</v>
      </c>
      <c r="D868" s="201"/>
      <c r="E868" s="201"/>
      <c r="F868" s="201"/>
      <c r="G868" s="201"/>
      <c r="H868" s="78">
        <v>13820</v>
      </c>
    </row>
    <row r="869" spans="1:8" s="60" customFormat="1" ht="40.5" customHeight="1">
      <c r="A869" s="77">
        <v>672</v>
      </c>
      <c r="B869" s="7" t="s">
        <v>499</v>
      </c>
      <c r="C869" s="201" t="s">
        <v>500</v>
      </c>
      <c r="D869" s="201"/>
      <c r="E869" s="201"/>
      <c r="F869" s="201"/>
      <c r="G869" s="201"/>
      <c r="H869" s="78">
        <v>13820</v>
      </c>
    </row>
    <row r="870" spans="1:8" s="11" customFormat="1" ht="40.5" customHeight="1">
      <c r="A870" s="77">
        <v>673</v>
      </c>
      <c r="B870" s="7" t="s">
        <v>501</v>
      </c>
      <c r="C870" s="201" t="s">
        <v>502</v>
      </c>
      <c r="D870" s="201"/>
      <c r="E870" s="201"/>
      <c r="F870" s="201"/>
      <c r="G870" s="201"/>
      <c r="H870" s="78">
        <v>13820</v>
      </c>
    </row>
    <row r="871" spans="1:8" s="11" customFormat="1" ht="40.5" customHeight="1">
      <c r="A871" s="77">
        <v>674</v>
      </c>
      <c r="B871" s="7" t="s">
        <v>504</v>
      </c>
      <c r="C871" s="201" t="s">
        <v>505</v>
      </c>
      <c r="D871" s="201"/>
      <c r="E871" s="201"/>
      <c r="F871" s="201"/>
      <c r="G871" s="201"/>
      <c r="H871" s="78">
        <v>13820</v>
      </c>
    </row>
    <row r="872" spans="1:8" s="8" customFormat="1" ht="40.5" customHeight="1">
      <c r="A872" s="77">
        <v>675</v>
      </c>
      <c r="B872" s="7" t="s">
        <v>506</v>
      </c>
      <c r="C872" s="201" t="s">
        <v>507</v>
      </c>
      <c r="D872" s="201"/>
      <c r="E872" s="201"/>
      <c r="F872" s="201"/>
      <c r="G872" s="201"/>
      <c r="H872" s="78">
        <v>10940</v>
      </c>
    </row>
    <row r="873" spans="1:8" s="8" customFormat="1" ht="40.5" customHeight="1">
      <c r="A873" s="77">
        <v>676</v>
      </c>
      <c r="B873" s="7" t="s">
        <v>508</v>
      </c>
      <c r="C873" s="201" t="s">
        <v>509</v>
      </c>
      <c r="D873" s="201"/>
      <c r="E873" s="201"/>
      <c r="F873" s="201"/>
      <c r="G873" s="201"/>
      <c r="H873" s="78">
        <v>10940</v>
      </c>
    </row>
    <row r="874" spans="1:8" s="8" customFormat="1" ht="40.5" customHeight="1">
      <c r="A874" s="77">
        <v>677</v>
      </c>
      <c r="B874" s="7" t="s">
        <v>510</v>
      </c>
      <c r="C874" s="201" t="s">
        <v>511</v>
      </c>
      <c r="D874" s="201"/>
      <c r="E874" s="201"/>
      <c r="F874" s="201"/>
      <c r="G874" s="201"/>
      <c r="H874" s="78">
        <v>5470</v>
      </c>
    </row>
    <row r="875" spans="1:8" s="8" customFormat="1" ht="40.5" customHeight="1">
      <c r="A875" s="77">
        <v>678</v>
      </c>
      <c r="B875" s="7" t="s">
        <v>512</v>
      </c>
      <c r="C875" s="201" t="s">
        <v>513</v>
      </c>
      <c r="D875" s="201"/>
      <c r="E875" s="201"/>
      <c r="F875" s="201"/>
      <c r="G875" s="201"/>
      <c r="H875" s="78">
        <v>5470</v>
      </c>
    </row>
    <row r="876" spans="1:8" s="8" customFormat="1" ht="40.5" customHeight="1">
      <c r="A876" s="77">
        <v>679</v>
      </c>
      <c r="B876" s="7" t="s">
        <v>514</v>
      </c>
      <c r="C876" s="201" t="s">
        <v>950</v>
      </c>
      <c r="D876" s="201"/>
      <c r="E876" s="201"/>
      <c r="F876" s="201"/>
      <c r="G876" s="201"/>
      <c r="H876" s="78">
        <v>13820</v>
      </c>
    </row>
    <row r="877" spans="1:8" s="8" customFormat="1" ht="40.5" customHeight="1">
      <c r="A877" s="77">
        <v>680</v>
      </c>
      <c r="B877" s="7" t="s">
        <v>515</v>
      </c>
      <c r="C877" s="201" t="s">
        <v>951</v>
      </c>
      <c r="D877" s="201"/>
      <c r="E877" s="201"/>
      <c r="F877" s="201"/>
      <c r="G877" s="201"/>
      <c r="H877" s="78">
        <v>13820</v>
      </c>
    </row>
    <row r="878" spans="1:8" s="8" customFormat="1" ht="37.5" customHeight="1">
      <c r="A878" s="77">
        <v>681</v>
      </c>
      <c r="B878" s="7" t="s">
        <v>516</v>
      </c>
      <c r="C878" s="201" t="s">
        <v>517</v>
      </c>
      <c r="D878" s="201"/>
      <c r="E878" s="201"/>
      <c r="F878" s="201"/>
      <c r="G878" s="201"/>
      <c r="H878" s="78">
        <v>10940</v>
      </c>
    </row>
    <row r="879" spans="1:8" s="8" customFormat="1" ht="46.5" customHeight="1">
      <c r="A879" s="77">
        <v>682</v>
      </c>
      <c r="B879" s="52" t="s">
        <v>518</v>
      </c>
      <c r="C879" s="267" t="s">
        <v>1024</v>
      </c>
      <c r="D879" s="267"/>
      <c r="E879" s="267"/>
      <c r="F879" s="267"/>
      <c r="G879" s="267"/>
      <c r="H879" s="176">
        <v>52800</v>
      </c>
    </row>
    <row r="880" spans="1:8" s="8" customFormat="1" ht="49.5" customHeight="1">
      <c r="A880" s="77">
        <v>683</v>
      </c>
      <c r="B880" s="52" t="s">
        <v>518</v>
      </c>
      <c r="C880" s="267" t="s">
        <v>1025</v>
      </c>
      <c r="D880" s="267"/>
      <c r="E880" s="267"/>
      <c r="F880" s="267"/>
      <c r="G880" s="267"/>
      <c r="H880" s="176">
        <v>93600</v>
      </c>
    </row>
    <row r="881" spans="1:8" s="60" customFormat="1" ht="48" customHeight="1">
      <c r="A881" s="77">
        <v>684</v>
      </c>
      <c r="B881" s="52" t="s">
        <v>518</v>
      </c>
      <c r="C881" s="267" t="s">
        <v>1026</v>
      </c>
      <c r="D881" s="267"/>
      <c r="E881" s="267"/>
      <c r="F881" s="267"/>
      <c r="G881" s="267"/>
      <c r="H881" s="176">
        <v>40320</v>
      </c>
    </row>
    <row r="882" spans="1:8" s="11" customFormat="1" ht="51" customHeight="1">
      <c r="A882" s="77">
        <v>685</v>
      </c>
      <c r="B882" s="177" t="s">
        <v>518</v>
      </c>
      <c r="C882" s="276" t="s">
        <v>1027</v>
      </c>
      <c r="D882" s="276"/>
      <c r="E882" s="276"/>
      <c r="F882" s="276"/>
      <c r="G882" s="276"/>
      <c r="H882" s="178">
        <v>72000</v>
      </c>
    </row>
    <row r="883" spans="1:8" s="160" customFormat="1" ht="37.5" customHeight="1">
      <c r="A883" s="77">
        <v>686</v>
      </c>
      <c r="B883" s="52" t="s">
        <v>518</v>
      </c>
      <c r="C883" s="267" t="s">
        <v>1069</v>
      </c>
      <c r="D883" s="267"/>
      <c r="E883" s="267"/>
      <c r="F883" s="267"/>
      <c r="G883" s="267"/>
      <c r="H883" s="176">
        <v>43200</v>
      </c>
    </row>
    <row r="884" spans="1:8" s="12" customFormat="1" ht="37.5" customHeight="1">
      <c r="A884" s="77">
        <v>687</v>
      </c>
      <c r="B884" s="179" t="s">
        <v>519</v>
      </c>
      <c r="C884" s="287" t="s">
        <v>520</v>
      </c>
      <c r="D884" s="287"/>
      <c r="E884" s="287"/>
      <c r="F884" s="287"/>
      <c r="G884" s="287"/>
      <c r="H884" s="180">
        <v>16415</v>
      </c>
    </row>
    <row r="885" spans="1:8" s="8" customFormat="1" ht="37.5" customHeight="1">
      <c r="A885" s="77">
        <v>688</v>
      </c>
      <c r="B885" s="7" t="s">
        <v>521</v>
      </c>
      <c r="C885" s="201" t="s">
        <v>522</v>
      </c>
      <c r="D885" s="201"/>
      <c r="E885" s="201"/>
      <c r="F885" s="201"/>
      <c r="G885" s="201"/>
      <c r="H885" s="78">
        <v>16415</v>
      </c>
    </row>
    <row r="886" spans="1:8" s="8" customFormat="1" ht="37.5" customHeight="1">
      <c r="A886" s="77">
        <v>689</v>
      </c>
      <c r="B886" s="7" t="s">
        <v>523</v>
      </c>
      <c r="C886" s="201" t="s">
        <v>524</v>
      </c>
      <c r="D886" s="201"/>
      <c r="E886" s="201"/>
      <c r="F886" s="201"/>
      <c r="G886" s="201"/>
      <c r="H886" s="78">
        <v>54000</v>
      </c>
    </row>
    <row r="887" spans="1:8" s="8" customFormat="1" ht="37.5" customHeight="1">
      <c r="A887" s="77">
        <v>690</v>
      </c>
      <c r="B887" s="7" t="s">
        <v>525</v>
      </c>
      <c r="C887" s="201" t="s">
        <v>526</v>
      </c>
      <c r="D887" s="201"/>
      <c r="E887" s="201"/>
      <c r="F887" s="201"/>
      <c r="G887" s="201"/>
      <c r="H887" s="78">
        <v>16415</v>
      </c>
    </row>
    <row r="888" spans="1:8" s="8" customFormat="1" ht="37.5" customHeight="1">
      <c r="A888" s="77">
        <v>691</v>
      </c>
      <c r="B888" s="7" t="s">
        <v>527</v>
      </c>
      <c r="C888" s="202" t="s">
        <v>528</v>
      </c>
      <c r="D888" s="203"/>
      <c r="E888" s="203"/>
      <c r="F888" s="203"/>
      <c r="G888" s="204"/>
      <c r="H888" s="78">
        <v>14140</v>
      </c>
    </row>
    <row r="889" spans="1:8" s="8" customFormat="1" ht="37.5" customHeight="1">
      <c r="A889" s="277">
        <v>692</v>
      </c>
      <c r="B889" s="279" t="s">
        <v>529</v>
      </c>
      <c r="C889" s="284" t="s">
        <v>983</v>
      </c>
      <c r="D889" s="285"/>
      <c r="E889" s="285"/>
      <c r="F889" s="285"/>
      <c r="G889" s="286"/>
      <c r="H889" s="288">
        <v>25000</v>
      </c>
    </row>
    <row r="890" spans="1:8" s="18" customFormat="1" ht="37.5" customHeight="1">
      <c r="A890" s="278"/>
      <c r="B890" s="280"/>
      <c r="C890" s="281" t="s">
        <v>982</v>
      </c>
      <c r="D890" s="282"/>
      <c r="E890" s="282"/>
      <c r="F890" s="282"/>
      <c r="G890" s="283"/>
      <c r="H890" s="289"/>
    </row>
    <row r="891" spans="1:8" s="1" customFormat="1" ht="37.5" customHeight="1">
      <c r="A891" s="171">
        <v>693</v>
      </c>
      <c r="B891" s="52" t="s">
        <v>529</v>
      </c>
      <c r="C891" s="284" t="s">
        <v>801</v>
      </c>
      <c r="D891" s="285"/>
      <c r="E891" s="285"/>
      <c r="F891" s="285"/>
      <c r="G891" s="286"/>
      <c r="H891" s="176">
        <v>32830</v>
      </c>
    </row>
    <row r="892" spans="1:8" s="4" customFormat="1" ht="37.5" customHeight="1">
      <c r="A892" s="77">
        <v>694</v>
      </c>
      <c r="B892" s="7" t="s">
        <v>530</v>
      </c>
      <c r="C892" s="202" t="s">
        <v>531</v>
      </c>
      <c r="D892" s="203"/>
      <c r="E892" s="203"/>
      <c r="F892" s="203"/>
      <c r="G892" s="204"/>
      <c r="H892" s="78">
        <v>14140</v>
      </c>
    </row>
    <row r="893" spans="1:8" s="6" customFormat="1" ht="37.5" customHeight="1">
      <c r="A893" s="171">
        <v>695</v>
      </c>
      <c r="B893" s="7" t="s">
        <v>532</v>
      </c>
      <c r="C893" s="202" t="s">
        <v>533</v>
      </c>
      <c r="D893" s="203"/>
      <c r="E893" s="203"/>
      <c r="F893" s="203"/>
      <c r="G893" s="204"/>
      <c r="H893" s="78">
        <v>14140</v>
      </c>
    </row>
    <row r="894" spans="1:8" s="8" customFormat="1" ht="37.5" customHeight="1">
      <c r="A894" s="77">
        <v>696</v>
      </c>
      <c r="B894" s="7" t="s">
        <v>534</v>
      </c>
      <c r="C894" s="202" t="s">
        <v>952</v>
      </c>
      <c r="D894" s="203"/>
      <c r="E894" s="203"/>
      <c r="F894" s="203"/>
      <c r="G894" s="204"/>
      <c r="H894" s="175">
        <v>7200</v>
      </c>
    </row>
    <row r="895" spans="1:8" s="8" customFormat="1" ht="37.5" customHeight="1">
      <c r="A895" s="171">
        <v>697</v>
      </c>
      <c r="B895" s="7" t="s">
        <v>535</v>
      </c>
      <c r="C895" s="201" t="s">
        <v>536</v>
      </c>
      <c r="D895" s="201"/>
      <c r="E895" s="201"/>
      <c r="F895" s="201"/>
      <c r="G895" s="201"/>
      <c r="H895" s="78">
        <v>8675</v>
      </c>
    </row>
    <row r="896" spans="1:8" s="8" customFormat="1" ht="37.5" customHeight="1">
      <c r="A896" s="77">
        <v>698</v>
      </c>
      <c r="B896" s="7" t="s">
        <v>556</v>
      </c>
      <c r="C896" s="201" t="s">
        <v>976</v>
      </c>
      <c r="D896" s="201"/>
      <c r="E896" s="201"/>
      <c r="F896" s="201"/>
      <c r="G896" s="201"/>
      <c r="H896" s="175">
        <v>10370</v>
      </c>
    </row>
    <row r="897" spans="1:8" s="20" customFormat="1" ht="37.5" customHeight="1">
      <c r="A897" s="171">
        <v>699</v>
      </c>
      <c r="B897" s="7" t="s">
        <v>537</v>
      </c>
      <c r="C897" s="201" t="s">
        <v>538</v>
      </c>
      <c r="D897" s="201"/>
      <c r="E897" s="201"/>
      <c r="F897" s="201"/>
      <c r="G897" s="201"/>
      <c r="H897" s="175">
        <v>8675</v>
      </c>
    </row>
    <row r="898" spans="1:8" s="8" customFormat="1" ht="37.5" customHeight="1">
      <c r="A898" s="77">
        <v>700</v>
      </c>
      <c r="B898" s="7" t="s">
        <v>539</v>
      </c>
      <c r="C898" s="201" t="s">
        <v>953</v>
      </c>
      <c r="D898" s="201"/>
      <c r="E898" s="201"/>
      <c r="F898" s="201"/>
      <c r="G898" s="201"/>
      <c r="H898" s="181">
        <v>10940</v>
      </c>
    </row>
    <row r="899" spans="1:8" s="17" customFormat="1" ht="37.5" customHeight="1">
      <c r="A899" s="171">
        <v>701</v>
      </c>
      <c r="B899" s="7" t="s">
        <v>540</v>
      </c>
      <c r="C899" s="201" t="s">
        <v>954</v>
      </c>
      <c r="D899" s="201"/>
      <c r="E899" s="201"/>
      <c r="F899" s="201"/>
      <c r="G899" s="201"/>
      <c r="H899" s="181">
        <v>58895</v>
      </c>
    </row>
    <row r="900" spans="1:8" s="58" customFormat="1" ht="37.5" customHeight="1">
      <c r="A900" s="77">
        <v>702</v>
      </c>
      <c r="B900" s="7" t="s">
        <v>541</v>
      </c>
      <c r="C900" s="201" t="s">
        <v>542</v>
      </c>
      <c r="D900" s="201"/>
      <c r="E900" s="201"/>
      <c r="F900" s="201"/>
      <c r="G900" s="201"/>
      <c r="H900" s="78">
        <v>10940</v>
      </c>
    </row>
    <row r="901" spans="1:8" s="58" customFormat="1" ht="43.5" customHeight="1">
      <c r="A901" s="171">
        <v>703</v>
      </c>
      <c r="B901" s="7" t="s">
        <v>543</v>
      </c>
      <c r="C901" s="201" t="s">
        <v>544</v>
      </c>
      <c r="D901" s="201"/>
      <c r="E901" s="201"/>
      <c r="F901" s="201"/>
      <c r="G901" s="201"/>
      <c r="H901" s="78">
        <v>10940</v>
      </c>
    </row>
    <row r="902" spans="1:8" s="58" customFormat="1" ht="37.5" customHeight="1">
      <c r="A902" s="77">
        <v>704</v>
      </c>
      <c r="B902" s="7" t="s">
        <v>545</v>
      </c>
      <c r="C902" s="201" t="s">
        <v>546</v>
      </c>
      <c r="D902" s="201"/>
      <c r="E902" s="201"/>
      <c r="F902" s="201"/>
      <c r="G902" s="201"/>
      <c r="H902" s="78">
        <v>10940</v>
      </c>
    </row>
    <row r="903" spans="1:8" s="58" customFormat="1" ht="48" customHeight="1">
      <c r="A903" s="171">
        <v>705</v>
      </c>
      <c r="B903" s="7" t="s">
        <v>547</v>
      </c>
      <c r="C903" s="201" t="s">
        <v>548</v>
      </c>
      <c r="D903" s="201"/>
      <c r="E903" s="201"/>
      <c r="F903" s="201"/>
      <c r="G903" s="201"/>
      <c r="H903" s="78">
        <v>10940</v>
      </c>
    </row>
    <row r="904" spans="1:8" s="58" customFormat="1" ht="37.5" customHeight="1">
      <c r="A904" s="77">
        <v>706</v>
      </c>
      <c r="B904" s="7" t="s">
        <v>549</v>
      </c>
      <c r="C904" s="201" t="s">
        <v>955</v>
      </c>
      <c r="D904" s="201"/>
      <c r="E904" s="201"/>
      <c r="F904" s="201"/>
      <c r="G904" s="201"/>
      <c r="H904" s="78">
        <v>10940</v>
      </c>
    </row>
    <row r="905" spans="1:8" s="58" customFormat="1" ht="37.5" customHeight="1">
      <c r="A905" s="171">
        <v>707</v>
      </c>
      <c r="B905" s="7" t="s">
        <v>550</v>
      </c>
      <c r="C905" s="201" t="s">
        <v>551</v>
      </c>
      <c r="D905" s="201"/>
      <c r="E905" s="201"/>
      <c r="F905" s="201"/>
      <c r="G905" s="201"/>
      <c r="H905" s="78">
        <v>8675</v>
      </c>
    </row>
    <row r="906" spans="1:8" s="58" customFormat="1" ht="37.5" customHeight="1">
      <c r="A906" s="77">
        <v>708</v>
      </c>
      <c r="B906" s="7" t="s">
        <v>949</v>
      </c>
      <c r="C906" s="201" t="s">
        <v>503</v>
      </c>
      <c r="D906" s="201"/>
      <c r="E906" s="201"/>
      <c r="F906" s="201"/>
      <c r="G906" s="201"/>
      <c r="H906" s="78">
        <v>15550</v>
      </c>
    </row>
    <row r="907" spans="1:8" s="8" customFormat="1" ht="37.5" customHeight="1">
      <c r="A907" s="171">
        <v>709</v>
      </c>
      <c r="B907" s="7" t="s">
        <v>552</v>
      </c>
      <c r="C907" s="201" t="s">
        <v>553</v>
      </c>
      <c r="D907" s="201"/>
      <c r="E907" s="201"/>
      <c r="F907" s="201"/>
      <c r="G907" s="201"/>
      <c r="H907" s="78">
        <v>13820</v>
      </c>
    </row>
    <row r="908" spans="1:8" s="8" customFormat="1" ht="37.5" customHeight="1">
      <c r="A908" s="77">
        <v>710</v>
      </c>
      <c r="B908" s="7" t="s">
        <v>554</v>
      </c>
      <c r="C908" s="201" t="s">
        <v>977</v>
      </c>
      <c r="D908" s="201"/>
      <c r="E908" s="201"/>
      <c r="F908" s="201"/>
      <c r="G908" s="201"/>
      <c r="H908" s="78">
        <v>6480</v>
      </c>
    </row>
    <row r="909" spans="1:8" s="8" customFormat="1" ht="37.5" customHeight="1">
      <c r="A909" s="171">
        <v>711</v>
      </c>
      <c r="B909" s="7" t="s">
        <v>555</v>
      </c>
      <c r="C909" s="201" t="s">
        <v>978</v>
      </c>
      <c r="D909" s="201"/>
      <c r="E909" s="201"/>
      <c r="F909" s="201"/>
      <c r="G909" s="201"/>
      <c r="H909" s="78">
        <v>6910</v>
      </c>
    </row>
    <row r="910" spans="1:8" s="8" customFormat="1" ht="37.5" customHeight="1">
      <c r="A910" s="77">
        <v>712</v>
      </c>
      <c r="B910" s="7" t="s">
        <v>556</v>
      </c>
      <c r="C910" s="201" t="s">
        <v>802</v>
      </c>
      <c r="D910" s="201"/>
      <c r="E910" s="201"/>
      <c r="F910" s="201"/>
      <c r="G910" s="201"/>
      <c r="H910" s="181">
        <v>5400</v>
      </c>
    </row>
    <row r="911" spans="1:8" s="8" customFormat="1" ht="48" customHeight="1">
      <c r="A911" s="171">
        <v>713</v>
      </c>
      <c r="B911" s="7" t="s">
        <v>557</v>
      </c>
      <c r="C911" s="201" t="s">
        <v>1205</v>
      </c>
      <c r="D911" s="201"/>
      <c r="E911" s="201"/>
      <c r="F911" s="201"/>
      <c r="G911" s="201"/>
      <c r="H911" s="181">
        <v>14400</v>
      </c>
    </row>
    <row r="912" spans="1:8" s="13" customFormat="1" ht="37.5" customHeight="1">
      <c r="A912" s="77">
        <v>714</v>
      </c>
      <c r="B912" s="7" t="s">
        <v>558</v>
      </c>
      <c r="C912" s="201" t="s">
        <v>979</v>
      </c>
      <c r="D912" s="201"/>
      <c r="E912" s="201"/>
      <c r="F912" s="201"/>
      <c r="G912" s="201"/>
      <c r="H912" s="181">
        <v>4320</v>
      </c>
    </row>
    <row r="913" spans="1:8" s="20" customFormat="1" ht="37.5" customHeight="1">
      <c r="A913" s="171">
        <v>715</v>
      </c>
      <c r="B913" s="7" t="s">
        <v>559</v>
      </c>
      <c r="C913" s="201" t="s">
        <v>560</v>
      </c>
      <c r="D913" s="201"/>
      <c r="E913" s="201"/>
      <c r="F913" s="201"/>
      <c r="G913" s="201"/>
      <c r="H913" s="78">
        <v>6840</v>
      </c>
    </row>
    <row r="914" spans="1:8" s="8" customFormat="1" ht="37.5" customHeight="1">
      <c r="A914" s="77">
        <v>716</v>
      </c>
      <c r="B914" s="7" t="s">
        <v>561</v>
      </c>
      <c r="C914" s="201" t="s">
        <v>562</v>
      </c>
      <c r="D914" s="201"/>
      <c r="E914" s="201"/>
      <c r="F914" s="201"/>
      <c r="G914" s="201"/>
      <c r="H914" s="78">
        <v>6000</v>
      </c>
    </row>
    <row r="915" spans="1:8" s="17" customFormat="1" ht="37.5" customHeight="1">
      <c r="A915" s="171">
        <v>717</v>
      </c>
      <c r="B915" s="7" t="s">
        <v>1201</v>
      </c>
      <c r="C915" s="201" t="s">
        <v>1206</v>
      </c>
      <c r="D915" s="201"/>
      <c r="E915" s="201"/>
      <c r="F915" s="201"/>
      <c r="G915" s="201"/>
      <c r="H915" s="78">
        <v>6910</v>
      </c>
    </row>
    <row r="916" spans="1:8" s="17" customFormat="1" ht="43.5" customHeight="1">
      <c r="A916" s="77">
        <v>718</v>
      </c>
      <c r="B916" s="7" t="s">
        <v>616</v>
      </c>
      <c r="C916" s="201" t="s">
        <v>1308</v>
      </c>
      <c r="D916" s="201"/>
      <c r="E916" s="201"/>
      <c r="F916" s="201"/>
      <c r="G916" s="201"/>
      <c r="H916" s="78">
        <v>9600</v>
      </c>
    </row>
    <row r="917" spans="1:8" s="58" customFormat="1" ht="37.5" customHeight="1">
      <c r="A917" s="290" t="s">
        <v>981</v>
      </c>
      <c r="B917" s="291"/>
      <c r="C917" s="291"/>
      <c r="D917" s="291"/>
      <c r="E917" s="291"/>
      <c r="F917" s="291"/>
      <c r="G917" s="291"/>
      <c r="H917" s="292"/>
    </row>
    <row r="918" spans="1:8" s="58" customFormat="1" ht="37.5" customHeight="1">
      <c r="A918" s="77">
        <v>719</v>
      </c>
      <c r="B918" s="7" t="s">
        <v>563</v>
      </c>
      <c r="C918" s="201" t="s">
        <v>980</v>
      </c>
      <c r="D918" s="201"/>
      <c r="E918" s="201"/>
      <c r="F918" s="201"/>
      <c r="G918" s="201"/>
      <c r="H918" s="78">
        <v>19150</v>
      </c>
    </row>
    <row r="919" spans="1:8" s="58" customFormat="1" ht="37.5" customHeight="1">
      <c r="A919" s="77">
        <v>720</v>
      </c>
      <c r="B919" s="7" t="s">
        <v>563</v>
      </c>
      <c r="C919" s="201" t="s">
        <v>1143</v>
      </c>
      <c r="D919" s="201"/>
      <c r="E919" s="201"/>
      <c r="F919" s="201"/>
      <c r="G919" s="201"/>
      <c r="H919" s="78">
        <v>34560</v>
      </c>
    </row>
    <row r="920" spans="1:8" s="58" customFormat="1" ht="7.5" customHeight="1">
      <c r="A920" s="183"/>
      <c r="B920" s="184"/>
      <c r="C920" s="185"/>
      <c r="D920" s="185"/>
      <c r="E920" s="185"/>
      <c r="F920" s="185"/>
      <c r="G920" s="185"/>
      <c r="H920" s="187"/>
    </row>
    <row r="921" spans="1:8" s="58" customFormat="1" ht="54.75" customHeight="1">
      <c r="A921" s="261" t="s">
        <v>1199</v>
      </c>
      <c r="B921" s="261"/>
      <c r="C921" s="261"/>
      <c r="D921" s="261"/>
      <c r="E921" s="261"/>
      <c r="F921" s="261"/>
      <c r="G921" s="261"/>
      <c r="H921" s="261"/>
    </row>
    <row r="922" spans="1:8" s="58" customFormat="1" ht="12" customHeight="1">
      <c r="A922" s="2"/>
      <c r="B922" s="3"/>
      <c r="C922" s="2"/>
      <c r="D922" s="2"/>
      <c r="E922" s="2"/>
      <c r="F922" s="2"/>
      <c r="G922" s="2"/>
      <c r="H922" s="4"/>
    </row>
    <row r="923" spans="1:8" s="58" customFormat="1" ht="37.5" customHeight="1">
      <c r="A923" s="72" t="s">
        <v>574</v>
      </c>
      <c r="B923" s="72" t="s">
        <v>575</v>
      </c>
      <c r="C923" s="224" t="s">
        <v>1238</v>
      </c>
      <c r="D923" s="225"/>
      <c r="E923" s="225"/>
      <c r="F923" s="225"/>
      <c r="G923" s="225"/>
      <c r="H923" s="87" t="s">
        <v>576</v>
      </c>
    </row>
    <row r="924" spans="1:8" s="8" customFormat="1" ht="37.5" customHeight="1">
      <c r="A924" s="74">
        <v>721</v>
      </c>
      <c r="B924" s="7" t="s">
        <v>566</v>
      </c>
      <c r="C924" s="205" t="s">
        <v>1144</v>
      </c>
      <c r="D924" s="205"/>
      <c r="E924" s="205"/>
      <c r="F924" s="205"/>
      <c r="G924" s="205"/>
      <c r="H924" s="75">
        <v>1920</v>
      </c>
    </row>
    <row r="925" spans="1:8" s="8" customFormat="1" ht="39.75" customHeight="1">
      <c r="A925" s="74">
        <v>722</v>
      </c>
      <c r="B925" s="7" t="s">
        <v>566</v>
      </c>
      <c r="C925" s="205" t="s">
        <v>1145</v>
      </c>
      <c r="D925" s="205"/>
      <c r="E925" s="205"/>
      <c r="F925" s="205"/>
      <c r="G925" s="205"/>
      <c r="H925" s="75">
        <v>6480</v>
      </c>
    </row>
    <row r="926" spans="1:8" s="8" customFormat="1" ht="15.75" customHeight="1">
      <c r="A926" s="43"/>
      <c r="B926" s="112"/>
      <c r="C926" s="71"/>
      <c r="D926" s="71"/>
      <c r="E926" s="71"/>
      <c r="F926" s="71"/>
      <c r="G926" s="71"/>
      <c r="H926" s="46"/>
    </row>
    <row r="927" spans="1:8" s="8" customFormat="1" ht="54.75" customHeight="1">
      <c r="A927" s="227" t="s">
        <v>1345</v>
      </c>
      <c r="B927" s="227"/>
      <c r="C927" s="227"/>
      <c r="D927" s="227"/>
      <c r="E927" s="227"/>
      <c r="F927" s="227"/>
      <c r="G927" s="227"/>
      <c r="H927" s="227"/>
    </row>
    <row r="928" spans="1:8" s="8" customFormat="1" ht="19.5" customHeight="1">
      <c r="A928" s="230" t="s">
        <v>1148</v>
      </c>
      <c r="B928" s="230"/>
      <c r="C928" s="230"/>
      <c r="D928" s="230"/>
      <c r="E928" s="230"/>
      <c r="F928" s="230"/>
      <c r="G928" s="230"/>
      <c r="H928" s="230"/>
    </row>
    <row r="929" spans="1:8" s="114" customFormat="1" ht="12.75" customHeight="1">
      <c r="A929" s="21"/>
      <c r="B929" s="21"/>
      <c r="C929" s="21"/>
      <c r="D929" s="21"/>
      <c r="E929" s="21"/>
      <c r="F929" s="21"/>
      <c r="G929" s="21"/>
      <c r="H929" s="8"/>
    </row>
    <row r="930" spans="1:8" s="20" customFormat="1" ht="42.75" customHeight="1">
      <c r="A930" s="72" t="s">
        <v>574</v>
      </c>
      <c r="B930" s="72" t="s">
        <v>575</v>
      </c>
      <c r="C930" s="224" t="s">
        <v>362</v>
      </c>
      <c r="D930" s="225"/>
      <c r="E930" s="225"/>
      <c r="F930" s="225"/>
      <c r="G930" s="225"/>
      <c r="H930" s="73" t="s">
        <v>576</v>
      </c>
    </row>
    <row r="931" spans="1:8" s="8" customFormat="1" ht="42.75" customHeight="1">
      <c r="A931" s="115">
        <v>723</v>
      </c>
      <c r="B931" s="67" t="s">
        <v>616</v>
      </c>
      <c r="C931" s="190" t="s">
        <v>1262</v>
      </c>
      <c r="D931" s="191"/>
      <c r="E931" s="191"/>
      <c r="F931" s="191"/>
      <c r="G931" s="191"/>
      <c r="H931" s="116">
        <v>2800</v>
      </c>
    </row>
    <row r="932" spans="1:8" s="17" customFormat="1" ht="42.75" customHeight="1">
      <c r="A932" s="115">
        <v>724</v>
      </c>
      <c r="B932" s="67" t="s">
        <v>616</v>
      </c>
      <c r="C932" s="190" t="s">
        <v>1263</v>
      </c>
      <c r="D932" s="191"/>
      <c r="E932" s="191"/>
      <c r="F932" s="191"/>
      <c r="G932" s="191"/>
      <c r="H932" s="116">
        <v>1500</v>
      </c>
    </row>
    <row r="933" spans="1:8" s="58" customFormat="1" ht="42.75" customHeight="1">
      <c r="A933" s="115">
        <v>725</v>
      </c>
      <c r="B933" s="67" t="s">
        <v>616</v>
      </c>
      <c r="C933" s="190" t="s">
        <v>1264</v>
      </c>
      <c r="D933" s="191"/>
      <c r="E933" s="191"/>
      <c r="F933" s="191"/>
      <c r="G933" s="191"/>
      <c r="H933" s="116">
        <v>1800</v>
      </c>
    </row>
    <row r="934" spans="1:8" s="58" customFormat="1" ht="42.75" customHeight="1">
      <c r="A934" s="115">
        <v>726</v>
      </c>
      <c r="B934" s="67" t="s">
        <v>616</v>
      </c>
      <c r="C934" s="190" t="s">
        <v>1265</v>
      </c>
      <c r="D934" s="191"/>
      <c r="E934" s="191"/>
      <c r="F934" s="191"/>
      <c r="G934" s="191"/>
      <c r="H934" s="116">
        <v>1100</v>
      </c>
    </row>
    <row r="935" spans="1:8" s="58" customFormat="1" ht="42.75" customHeight="1">
      <c r="A935" s="115">
        <v>727</v>
      </c>
      <c r="B935" s="67" t="s">
        <v>616</v>
      </c>
      <c r="C935" s="190" t="s">
        <v>1266</v>
      </c>
      <c r="D935" s="191"/>
      <c r="E935" s="191"/>
      <c r="F935" s="191"/>
      <c r="G935" s="191"/>
      <c r="H935" s="116">
        <v>1500</v>
      </c>
    </row>
    <row r="936" spans="1:8" s="58" customFormat="1" ht="42.75" customHeight="1">
      <c r="A936" s="115">
        <v>728</v>
      </c>
      <c r="B936" s="67" t="s">
        <v>616</v>
      </c>
      <c r="C936" s="190" t="s">
        <v>1267</v>
      </c>
      <c r="D936" s="191"/>
      <c r="E936" s="191"/>
      <c r="F936" s="191"/>
      <c r="G936" s="191"/>
      <c r="H936" s="116">
        <v>900</v>
      </c>
    </row>
    <row r="937" spans="1:8" s="58" customFormat="1" ht="48" customHeight="1">
      <c r="A937" s="115">
        <v>729</v>
      </c>
      <c r="B937" s="67" t="s">
        <v>616</v>
      </c>
      <c r="C937" s="190" t="s">
        <v>1268</v>
      </c>
      <c r="D937" s="191"/>
      <c r="E937" s="191"/>
      <c r="F937" s="191"/>
      <c r="G937" s="191"/>
      <c r="H937" s="116">
        <v>800</v>
      </c>
    </row>
    <row r="938" spans="1:8" s="58" customFormat="1" ht="27" customHeight="1">
      <c r="A938" s="233"/>
      <c r="B938" s="233"/>
      <c r="C938" s="233"/>
      <c r="D938" s="233"/>
      <c r="E938" s="233"/>
      <c r="F938" s="233"/>
      <c r="G938" s="233"/>
      <c r="H938" s="233"/>
    </row>
    <row r="939" spans="1:8" s="58" customFormat="1" ht="16.5" customHeight="1" hidden="1">
      <c r="A939" s="233"/>
      <c r="B939" s="233"/>
      <c r="C939" s="233"/>
      <c r="D939" s="233"/>
      <c r="E939" s="233"/>
      <c r="F939" s="233"/>
      <c r="G939" s="233"/>
      <c r="H939" s="233"/>
    </row>
    <row r="940" spans="1:8" s="13" customFormat="1" ht="31.5" customHeight="1" hidden="1">
      <c r="A940" s="234"/>
      <c r="B940" s="234"/>
      <c r="C940" s="234"/>
      <c r="D940" s="234"/>
      <c r="E940" s="234"/>
      <c r="F940" s="234"/>
      <c r="G940" s="234"/>
      <c r="H940" s="234"/>
    </row>
    <row r="941" spans="1:8" s="20" customFormat="1" ht="28.5" customHeight="1" hidden="1">
      <c r="A941" s="234"/>
      <c r="B941" s="234"/>
      <c r="C941" s="234"/>
      <c r="D941" s="234"/>
      <c r="E941" s="234"/>
      <c r="F941" s="234"/>
      <c r="G941" s="234"/>
      <c r="H941" s="234"/>
    </row>
    <row r="942" spans="1:8" s="8" customFormat="1" ht="48.75" customHeight="1" hidden="1">
      <c r="A942" s="235"/>
      <c r="B942" s="235"/>
      <c r="C942" s="235"/>
      <c r="D942" s="235"/>
      <c r="E942" s="235"/>
      <c r="F942" s="235"/>
      <c r="G942" s="235"/>
      <c r="H942" s="235"/>
    </row>
    <row r="943" spans="1:8" s="17" customFormat="1" ht="54.75" customHeight="1">
      <c r="A943" s="227" t="s">
        <v>1344</v>
      </c>
      <c r="B943" s="227"/>
      <c r="C943" s="227"/>
      <c r="D943" s="227"/>
      <c r="E943" s="227"/>
      <c r="F943" s="227"/>
      <c r="G943" s="227"/>
      <c r="H943" s="227"/>
    </row>
    <row r="944" spans="1:8" s="58" customFormat="1" ht="21" customHeight="1">
      <c r="A944" s="230" t="s">
        <v>1148</v>
      </c>
      <c r="B944" s="230"/>
      <c r="C944" s="230"/>
      <c r="D944" s="230"/>
      <c r="E944" s="230"/>
      <c r="F944" s="230"/>
      <c r="G944" s="230"/>
      <c r="H944" s="230"/>
    </row>
    <row r="945" spans="1:8" s="58" customFormat="1" ht="9.75" customHeight="1">
      <c r="A945" s="21"/>
      <c r="B945" s="21"/>
      <c r="C945" s="21"/>
      <c r="D945" s="21"/>
      <c r="E945" s="21"/>
      <c r="F945" s="21"/>
      <c r="G945" s="21"/>
      <c r="H945" s="8"/>
    </row>
    <row r="946" spans="1:8" s="58" customFormat="1" ht="42.75" customHeight="1">
      <c r="A946" s="72" t="s">
        <v>574</v>
      </c>
      <c r="B946" s="72" t="s">
        <v>575</v>
      </c>
      <c r="C946" s="224" t="s">
        <v>362</v>
      </c>
      <c r="D946" s="225"/>
      <c r="E946" s="225"/>
      <c r="F946" s="225"/>
      <c r="G946" s="225"/>
      <c r="H946" s="73" t="s">
        <v>576</v>
      </c>
    </row>
    <row r="947" spans="1:8" s="58" customFormat="1" ht="42.75" customHeight="1">
      <c r="A947" s="115">
        <v>730</v>
      </c>
      <c r="B947" s="67" t="s">
        <v>616</v>
      </c>
      <c r="C947" s="190" t="s">
        <v>1270</v>
      </c>
      <c r="D947" s="191"/>
      <c r="E947" s="191"/>
      <c r="F947" s="191"/>
      <c r="G947" s="191"/>
      <c r="H947" s="116">
        <v>660</v>
      </c>
    </row>
    <row r="948" spans="1:8" s="58" customFormat="1" ht="42.75" customHeight="1">
      <c r="A948" s="115">
        <v>731</v>
      </c>
      <c r="B948" s="67" t="s">
        <v>616</v>
      </c>
      <c r="C948" s="190" t="s">
        <v>1263</v>
      </c>
      <c r="D948" s="191"/>
      <c r="E948" s="191"/>
      <c r="F948" s="191"/>
      <c r="G948" s="191"/>
      <c r="H948" s="116">
        <v>550</v>
      </c>
    </row>
    <row r="949" spans="1:8" s="58" customFormat="1" ht="42.75" customHeight="1">
      <c r="A949" s="115">
        <v>732</v>
      </c>
      <c r="B949" s="67" t="s">
        <v>616</v>
      </c>
      <c r="C949" s="190" t="s">
        <v>1271</v>
      </c>
      <c r="D949" s="191"/>
      <c r="E949" s="191"/>
      <c r="F949" s="191"/>
      <c r="G949" s="191"/>
      <c r="H949" s="116">
        <v>500</v>
      </c>
    </row>
    <row r="950" spans="1:8" s="8" customFormat="1" ht="42.75" customHeight="1">
      <c r="A950" s="115">
        <v>733</v>
      </c>
      <c r="B950" s="67" t="s">
        <v>616</v>
      </c>
      <c r="C950" s="190" t="s">
        <v>1265</v>
      </c>
      <c r="D950" s="191"/>
      <c r="E950" s="191"/>
      <c r="F950" s="191"/>
      <c r="G950" s="191"/>
      <c r="H950" s="116">
        <v>470</v>
      </c>
    </row>
    <row r="951" spans="1:8" s="8" customFormat="1" ht="42.75" customHeight="1">
      <c r="A951" s="115">
        <v>734</v>
      </c>
      <c r="B951" s="67" t="s">
        <v>616</v>
      </c>
      <c r="C951" s="190" t="s">
        <v>1272</v>
      </c>
      <c r="D951" s="191"/>
      <c r="E951" s="191"/>
      <c r="F951" s="191"/>
      <c r="G951" s="191"/>
      <c r="H951" s="116">
        <v>440</v>
      </c>
    </row>
    <row r="952" spans="1:8" s="8" customFormat="1" ht="49.5" customHeight="1">
      <c r="A952" s="115">
        <v>735</v>
      </c>
      <c r="B952" s="67" t="s">
        <v>616</v>
      </c>
      <c r="C952" s="190" t="s">
        <v>1269</v>
      </c>
      <c r="D952" s="191"/>
      <c r="E952" s="191"/>
      <c r="F952" s="191"/>
      <c r="G952" s="191"/>
      <c r="H952" s="116">
        <v>390</v>
      </c>
    </row>
    <row r="953" spans="1:8" s="8" customFormat="1" ht="57" customHeight="1">
      <c r="A953" s="233" t="s">
        <v>1343</v>
      </c>
      <c r="B953" s="233"/>
      <c r="C953" s="233"/>
      <c r="D953" s="233"/>
      <c r="E953" s="233"/>
      <c r="F953" s="233"/>
      <c r="G953" s="233"/>
      <c r="H953" s="233"/>
    </row>
    <row r="954" spans="1:8" s="8" customFormat="1" ht="42" customHeight="1">
      <c r="A954" s="233" t="s">
        <v>1346</v>
      </c>
      <c r="B954" s="233"/>
      <c r="C954" s="233"/>
      <c r="D954" s="233"/>
      <c r="E954" s="233"/>
      <c r="F954" s="233"/>
      <c r="G954" s="233"/>
      <c r="H954" s="233"/>
    </row>
    <row r="955" spans="1:8" s="8" customFormat="1" ht="36" customHeight="1">
      <c r="A955" s="234" t="s">
        <v>1347</v>
      </c>
      <c r="B955" s="234"/>
      <c r="C955" s="234"/>
      <c r="D955" s="234"/>
      <c r="E955" s="234"/>
      <c r="F955" s="234"/>
      <c r="G955" s="234"/>
      <c r="H955" s="234"/>
    </row>
    <row r="956" spans="1:8" s="8" customFormat="1" ht="30.75" customHeight="1">
      <c r="A956" s="234"/>
      <c r="B956" s="234"/>
      <c r="C956" s="234"/>
      <c r="D956" s="234"/>
      <c r="E956" s="234"/>
      <c r="F956" s="234"/>
      <c r="G956" s="234"/>
      <c r="H956" s="234"/>
    </row>
    <row r="957" spans="1:8" s="22" customFormat="1" ht="50.25" customHeight="1" hidden="1">
      <c r="A957" s="235"/>
      <c r="B957" s="235"/>
      <c r="C957" s="235"/>
      <c r="D957" s="235"/>
      <c r="E957" s="235"/>
      <c r="F957" s="235"/>
      <c r="G957" s="235"/>
      <c r="H957" s="235"/>
    </row>
    <row r="958" spans="1:8" s="9" customFormat="1" ht="47.25" customHeight="1">
      <c r="A958" s="227" t="s">
        <v>1147</v>
      </c>
      <c r="B958" s="227"/>
      <c r="C958" s="227"/>
      <c r="D958" s="227"/>
      <c r="E958" s="227"/>
      <c r="F958" s="227"/>
      <c r="G958" s="227"/>
      <c r="H958" s="227"/>
    </row>
    <row r="959" spans="1:8" s="23" customFormat="1" ht="28.5" customHeight="1">
      <c r="A959" s="230" t="s">
        <v>1149</v>
      </c>
      <c r="B959" s="230"/>
      <c r="C959" s="230"/>
      <c r="D959" s="230"/>
      <c r="E959" s="230"/>
      <c r="F959" s="230"/>
      <c r="G959" s="230"/>
      <c r="H959" s="230"/>
    </row>
    <row r="960" spans="1:8" s="9" customFormat="1" ht="18.75" customHeight="1">
      <c r="A960" s="21"/>
      <c r="B960" s="21"/>
      <c r="C960" s="21"/>
      <c r="D960" s="21"/>
      <c r="E960" s="21"/>
      <c r="F960" s="21"/>
      <c r="G960" s="21"/>
      <c r="H960" s="8"/>
    </row>
    <row r="961" spans="1:8" s="9" customFormat="1" ht="42.75" customHeight="1">
      <c r="A961" s="72" t="s">
        <v>574</v>
      </c>
      <c r="B961" s="72" t="s">
        <v>575</v>
      </c>
      <c r="C961" s="224" t="s">
        <v>362</v>
      </c>
      <c r="D961" s="225"/>
      <c r="E961" s="225"/>
      <c r="F961" s="225"/>
      <c r="G961" s="225"/>
      <c r="H961" s="73" t="s">
        <v>576</v>
      </c>
    </row>
    <row r="962" spans="1:8" s="9" customFormat="1" ht="42.75" customHeight="1">
      <c r="A962" s="115">
        <v>736</v>
      </c>
      <c r="B962" s="67" t="s">
        <v>616</v>
      </c>
      <c r="C962" s="190" t="s">
        <v>461</v>
      </c>
      <c r="D962" s="191"/>
      <c r="E962" s="191"/>
      <c r="F962" s="191"/>
      <c r="G962" s="191"/>
      <c r="H962" s="116">
        <v>3550</v>
      </c>
    </row>
    <row r="963" spans="1:8" s="9" customFormat="1" ht="42.75" customHeight="1">
      <c r="A963" s="115">
        <v>737</v>
      </c>
      <c r="B963" s="67" t="s">
        <v>616</v>
      </c>
      <c r="C963" s="190" t="s">
        <v>462</v>
      </c>
      <c r="D963" s="191"/>
      <c r="E963" s="191"/>
      <c r="F963" s="191"/>
      <c r="G963" s="191"/>
      <c r="H963" s="116">
        <v>2250</v>
      </c>
    </row>
    <row r="964" spans="1:8" s="9" customFormat="1" ht="42.75" customHeight="1">
      <c r="A964" s="115">
        <v>738</v>
      </c>
      <c r="B964" s="67" t="s">
        <v>616</v>
      </c>
      <c r="C964" s="190" t="s">
        <v>463</v>
      </c>
      <c r="D964" s="191"/>
      <c r="E964" s="191"/>
      <c r="F964" s="191"/>
      <c r="G964" s="191"/>
      <c r="H964" s="116">
        <v>2550</v>
      </c>
    </row>
    <row r="965" spans="1:8" s="9" customFormat="1" ht="42.75" customHeight="1">
      <c r="A965" s="115">
        <v>739</v>
      </c>
      <c r="B965" s="67" t="s">
        <v>616</v>
      </c>
      <c r="C965" s="190" t="s">
        <v>464</v>
      </c>
      <c r="D965" s="191"/>
      <c r="E965" s="191"/>
      <c r="F965" s="191"/>
      <c r="G965" s="191"/>
      <c r="H965" s="116">
        <v>1850</v>
      </c>
    </row>
    <row r="966" spans="1:8" s="9" customFormat="1" ht="42.75" customHeight="1">
      <c r="A966" s="115">
        <v>740</v>
      </c>
      <c r="B966" s="67" t="s">
        <v>616</v>
      </c>
      <c r="C966" s="190" t="s">
        <v>806</v>
      </c>
      <c r="D966" s="191"/>
      <c r="E966" s="191"/>
      <c r="F966" s="191"/>
      <c r="G966" s="191"/>
      <c r="H966" s="116">
        <v>2250</v>
      </c>
    </row>
    <row r="967" spans="1:8" s="8" customFormat="1" ht="42.75" customHeight="1">
      <c r="A967" s="115">
        <v>741</v>
      </c>
      <c r="B967" s="67" t="s">
        <v>616</v>
      </c>
      <c r="C967" s="190" t="s">
        <v>465</v>
      </c>
      <c r="D967" s="191"/>
      <c r="E967" s="191"/>
      <c r="F967" s="191"/>
      <c r="G967" s="191"/>
      <c r="H967" s="116">
        <v>1650</v>
      </c>
    </row>
    <row r="968" spans="1:8" s="22" customFormat="1" ht="44.25" customHeight="1">
      <c r="A968" s="115">
        <v>742</v>
      </c>
      <c r="B968" s="67" t="s">
        <v>616</v>
      </c>
      <c r="C968" s="190" t="s">
        <v>466</v>
      </c>
      <c r="D968" s="191"/>
      <c r="E968" s="191"/>
      <c r="F968" s="191"/>
      <c r="G968" s="191"/>
      <c r="H968" s="116">
        <v>1550</v>
      </c>
    </row>
    <row r="969" spans="1:8" s="22" customFormat="1" ht="11.25" customHeight="1">
      <c r="A969" s="83"/>
      <c r="B969" s="157"/>
      <c r="C969" s="158"/>
      <c r="D969" s="36"/>
      <c r="E969" s="36"/>
      <c r="F969" s="36"/>
      <c r="G969" s="36"/>
      <c r="H969" s="159"/>
    </row>
    <row r="970" spans="1:8" s="9" customFormat="1" ht="54.75" customHeight="1">
      <c r="A970" s="227" t="s">
        <v>1247</v>
      </c>
      <c r="B970" s="227"/>
      <c r="C970" s="227"/>
      <c r="D970" s="227"/>
      <c r="E970" s="227"/>
      <c r="F970" s="227"/>
      <c r="G970" s="227"/>
      <c r="H970" s="227"/>
    </row>
    <row r="971" spans="1:8" s="23" customFormat="1" ht="21" customHeight="1">
      <c r="A971" s="230" t="s">
        <v>1149</v>
      </c>
      <c r="B971" s="230"/>
      <c r="C971" s="230"/>
      <c r="D971" s="230"/>
      <c r="E971" s="230"/>
      <c r="F971" s="230"/>
      <c r="G971" s="230"/>
      <c r="H971" s="230"/>
    </row>
    <row r="972" spans="1:8" s="9" customFormat="1" ht="15.75" customHeight="1">
      <c r="A972" s="21"/>
      <c r="B972" s="21"/>
      <c r="C972" s="21"/>
      <c r="D972" s="21"/>
      <c r="E972" s="21"/>
      <c r="F972" s="21"/>
      <c r="G972" s="21"/>
      <c r="H972" s="8"/>
    </row>
    <row r="973" spans="1:8" s="9" customFormat="1" ht="42.75" customHeight="1">
      <c r="A973" s="72" t="s">
        <v>574</v>
      </c>
      <c r="B973" s="72" t="s">
        <v>575</v>
      </c>
      <c r="C973" s="224" t="s">
        <v>362</v>
      </c>
      <c r="D973" s="225"/>
      <c r="E973" s="225"/>
      <c r="F973" s="225"/>
      <c r="G973" s="225"/>
      <c r="H973" s="87" t="s">
        <v>576</v>
      </c>
    </row>
    <row r="974" spans="1:8" s="9" customFormat="1" ht="37.5" customHeight="1">
      <c r="A974" s="115">
        <v>743</v>
      </c>
      <c r="B974" s="67" t="s">
        <v>616</v>
      </c>
      <c r="C974" s="190" t="s">
        <v>461</v>
      </c>
      <c r="D974" s="191"/>
      <c r="E974" s="191"/>
      <c r="F974" s="191"/>
      <c r="G974" s="191"/>
      <c r="H974" s="116">
        <v>1410</v>
      </c>
    </row>
    <row r="975" spans="1:8" s="9" customFormat="1" ht="42.75" customHeight="1" hidden="1">
      <c r="A975" s="115">
        <v>743</v>
      </c>
      <c r="B975" s="67" t="s">
        <v>616</v>
      </c>
      <c r="C975" s="190" t="s">
        <v>462</v>
      </c>
      <c r="D975" s="191"/>
      <c r="E975" s="191"/>
      <c r="F975" s="191"/>
      <c r="G975" s="191"/>
      <c r="H975" s="116">
        <v>1300</v>
      </c>
    </row>
    <row r="976" spans="1:8" s="9" customFormat="1" ht="42.75" customHeight="1">
      <c r="A976" s="115">
        <v>744</v>
      </c>
      <c r="B976" s="67" t="s">
        <v>616</v>
      </c>
      <c r="C976" s="190" t="s">
        <v>462</v>
      </c>
      <c r="D976" s="191"/>
      <c r="E976" s="191"/>
      <c r="F976" s="191"/>
      <c r="G976" s="191"/>
      <c r="H976" s="116">
        <v>1300</v>
      </c>
    </row>
    <row r="977" spans="1:8" s="9" customFormat="1" ht="42.75" customHeight="1">
      <c r="A977" s="115">
        <v>745</v>
      </c>
      <c r="B977" s="67" t="s">
        <v>616</v>
      </c>
      <c r="C977" s="190" t="s">
        <v>463</v>
      </c>
      <c r="D977" s="191"/>
      <c r="E977" s="191"/>
      <c r="F977" s="191"/>
      <c r="G977" s="191"/>
      <c r="H977" s="116">
        <v>1250</v>
      </c>
    </row>
    <row r="978" spans="1:8" s="9" customFormat="1" ht="42.75" customHeight="1">
      <c r="A978" s="115">
        <v>746</v>
      </c>
      <c r="B978" s="67" t="s">
        <v>616</v>
      </c>
      <c r="C978" s="190" t="s">
        <v>464</v>
      </c>
      <c r="D978" s="191"/>
      <c r="E978" s="191"/>
      <c r="F978" s="191"/>
      <c r="G978" s="191"/>
      <c r="H978" s="116">
        <v>1220</v>
      </c>
    </row>
    <row r="979" spans="1:8" s="9" customFormat="1" ht="50.25" customHeight="1">
      <c r="A979" s="115">
        <v>747</v>
      </c>
      <c r="B979" s="67" t="s">
        <v>616</v>
      </c>
      <c r="C979" s="190" t="s">
        <v>804</v>
      </c>
      <c r="D979" s="191"/>
      <c r="E979" s="191"/>
      <c r="F979" s="191"/>
      <c r="G979" s="191"/>
      <c r="H979" s="116">
        <v>1190</v>
      </c>
    </row>
    <row r="980" spans="1:8" s="9" customFormat="1" ht="44.25" customHeight="1">
      <c r="A980" s="115">
        <v>748</v>
      </c>
      <c r="B980" s="67" t="s">
        <v>616</v>
      </c>
      <c r="C980" s="190" t="s">
        <v>805</v>
      </c>
      <c r="D980" s="191"/>
      <c r="E980" s="191"/>
      <c r="F980" s="191"/>
      <c r="G980" s="191"/>
      <c r="H980" s="116">
        <v>1140</v>
      </c>
    </row>
    <row r="981" spans="1:8" s="9" customFormat="1" ht="13.5" customHeight="1">
      <c r="A981" s="83"/>
      <c r="B981" s="83"/>
      <c r="C981" s="83"/>
      <c r="D981" s="83"/>
      <c r="E981" s="83"/>
      <c r="F981" s="83"/>
      <c r="G981" s="83"/>
      <c r="H981" s="83"/>
    </row>
    <row r="982" spans="1:8" s="9" customFormat="1" ht="54.75" customHeight="1">
      <c r="A982" s="248" t="s">
        <v>1168</v>
      </c>
      <c r="B982" s="248"/>
      <c r="C982" s="248"/>
      <c r="D982" s="248"/>
      <c r="E982" s="248"/>
      <c r="F982" s="248"/>
      <c r="G982" s="248"/>
      <c r="H982" s="248"/>
    </row>
    <row r="983" spans="1:8" s="9" customFormat="1" ht="33" customHeight="1">
      <c r="A983" s="250" t="s">
        <v>1169</v>
      </c>
      <c r="B983" s="250"/>
      <c r="C983" s="250"/>
      <c r="D983" s="250"/>
      <c r="E983" s="250"/>
      <c r="F983" s="250"/>
      <c r="G983" s="250"/>
      <c r="H983" s="250"/>
    </row>
    <row r="984" spans="1:8" s="9" customFormat="1" ht="12" customHeight="1">
      <c r="A984" s="82"/>
      <c r="B984" s="82"/>
      <c r="C984" s="82"/>
      <c r="D984" s="82"/>
      <c r="E984" s="82"/>
      <c r="F984" s="82"/>
      <c r="G984" s="82"/>
      <c r="H984" s="82"/>
    </row>
    <row r="985" spans="1:8" s="9" customFormat="1" ht="43.5" customHeight="1">
      <c r="A985" s="162" t="s">
        <v>574</v>
      </c>
      <c r="B985" s="162" t="s">
        <v>575</v>
      </c>
      <c r="C985" s="162" t="s">
        <v>968</v>
      </c>
      <c r="D985" s="249" t="s">
        <v>362</v>
      </c>
      <c r="E985" s="249"/>
      <c r="F985" s="249"/>
      <c r="G985" s="249"/>
      <c r="H985" s="87" t="s">
        <v>576</v>
      </c>
    </row>
    <row r="986" spans="1:8" s="9" customFormat="1" ht="39" customHeight="1">
      <c r="A986" s="247" t="s">
        <v>1150</v>
      </c>
      <c r="B986" s="247"/>
      <c r="C986" s="247"/>
      <c r="D986" s="247"/>
      <c r="E986" s="247"/>
      <c r="F986" s="247"/>
      <c r="G986" s="247"/>
      <c r="H986" s="247"/>
    </row>
    <row r="987" spans="1:8" s="9" customFormat="1" ht="27.75" customHeight="1">
      <c r="A987" s="243">
        <v>749</v>
      </c>
      <c r="B987" s="236" t="s">
        <v>616</v>
      </c>
      <c r="C987" s="236" t="s">
        <v>1151</v>
      </c>
      <c r="D987" s="237" t="s">
        <v>1152</v>
      </c>
      <c r="E987" s="237"/>
      <c r="F987" s="237"/>
      <c r="G987" s="237"/>
      <c r="H987" s="84">
        <v>34200</v>
      </c>
    </row>
    <row r="988" spans="1:8" s="9" customFormat="1" ht="30" customHeight="1">
      <c r="A988" s="243"/>
      <c r="B988" s="236"/>
      <c r="C988" s="236"/>
      <c r="D988" s="238" t="s">
        <v>965</v>
      </c>
      <c r="E988" s="238"/>
      <c r="F988" s="238"/>
      <c r="G988" s="238"/>
      <c r="H988" s="85">
        <v>21600</v>
      </c>
    </row>
    <row r="989" spans="1:8" s="9" customFormat="1" ht="30" customHeight="1">
      <c r="A989" s="243"/>
      <c r="B989" s="236"/>
      <c r="C989" s="236"/>
      <c r="D989" s="238" t="s">
        <v>966</v>
      </c>
      <c r="E989" s="238"/>
      <c r="F989" s="238"/>
      <c r="G989" s="238"/>
      <c r="H989" s="85">
        <v>2880</v>
      </c>
    </row>
    <row r="990" spans="1:8" s="9" customFormat="1" ht="31.5" customHeight="1">
      <c r="A990" s="243"/>
      <c r="B990" s="236"/>
      <c r="C990" s="236"/>
      <c r="D990" s="238" t="s">
        <v>967</v>
      </c>
      <c r="E990" s="238"/>
      <c r="F990" s="238"/>
      <c r="G990" s="238"/>
      <c r="H990" s="85">
        <v>9000</v>
      </c>
    </row>
    <row r="991" spans="1:8" s="9" customFormat="1" ht="35.25" customHeight="1">
      <c r="A991" s="243"/>
      <c r="B991" s="236"/>
      <c r="C991" s="236"/>
      <c r="D991" s="238" t="s">
        <v>573</v>
      </c>
      <c r="E991" s="238"/>
      <c r="F991" s="238"/>
      <c r="G991" s="238"/>
      <c r="H991" s="86">
        <v>720</v>
      </c>
    </row>
    <row r="992" spans="1:8" s="9" customFormat="1" ht="41.25" customHeight="1">
      <c r="A992" s="243">
        <v>750</v>
      </c>
      <c r="B992" s="236" t="s">
        <v>616</v>
      </c>
      <c r="C992" s="236" t="s">
        <v>1153</v>
      </c>
      <c r="D992" s="237" t="s">
        <v>1154</v>
      </c>
      <c r="E992" s="237"/>
      <c r="F992" s="237"/>
      <c r="G992" s="237"/>
      <c r="H992" s="84">
        <v>41880</v>
      </c>
    </row>
    <row r="993" spans="1:8" s="9" customFormat="1" ht="36.75" customHeight="1">
      <c r="A993" s="243"/>
      <c r="B993" s="236"/>
      <c r="C993" s="236"/>
      <c r="D993" s="238" t="s">
        <v>965</v>
      </c>
      <c r="E993" s="238"/>
      <c r="F993" s="238"/>
      <c r="G993" s="238"/>
      <c r="H993" s="85">
        <v>28800</v>
      </c>
    </row>
    <row r="994" spans="1:8" s="9" customFormat="1" ht="33" customHeight="1">
      <c r="A994" s="243"/>
      <c r="B994" s="236"/>
      <c r="C994" s="236"/>
      <c r="D994" s="238" t="s">
        <v>966</v>
      </c>
      <c r="E994" s="238"/>
      <c r="F994" s="238"/>
      <c r="G994" s="238"/>
      <c r="H994" s="85">
        <v>2880</v>
      </c>
    </row>
    <row r="995" spans="1:8" s="9" customFormat="1" ht="39" customHeight="1">
      <c r="A995" s="243"/>
      <c r="B995" s="236"/>
      <c r="C995" s="236"/>
      <c r="D995" s="238" t="s">
        <v>967</v>
      </c>
      <c r="E995" s="238"/>
      <c r="F995" s="238"/>
      <c r="G995" s="238"/>
      <c r="H995" s="85">
        <v>9480</v>
      </c>
    </row>
    <row r="996" spans="1:8" s="9" customFormat="1" ht="40.5" customHeight="1">
      <c r="A996" s="243"/>
      <c r="B996" s="236"/>
      <c r="C996" s="236"/>
      <c r="D996" s="238" t="s">
        <v>573</v>
      </c>
      <c r="E996" s="238"/>
      <c r="F996" s="238"/>
      <c r="G996" s="238"/>
      <c r="H996" s="86">
        <v>720</v>
      </c>
    </row>
    <row r="997" spans="1:8" ht="35.25" customHeight="1">
      <c r="A997" s="244" t="s">
        <v>1155</v>
      </c>
      <c r="B997" s="245"/>
      <c r="C997" s="245"/>
      <c r="D997" s="245"/>
      <c r="E997" s="245"/>
      <c r="F997" s="245"/>
      <c r="G997" s="245"/>
      <c r="H997" s="246"/>
    </row>
    <row r="998" spans="1:8" ht="32.25" customHeight="1">
      <c r="A998" s="243">
        <v>751</v>
      </c>
      <c r="B998" s="236" t="s">
        <v>616</v>
      </c>
      <c r="C998" s="236" t="s">
        <v>1156</v>
      </c>
      <c r="D998" s="237" t="s">
        <v>1157</v>
      </c>
      <c r="E998" s="237"/>
      <c r="F998" s="237"/>
      <c r="G998" s="237"/>
      <c r="H998" s="163">
        <v>32160</v>
      </c>
    </row>
    <row r="999" spans="1:8" s="8" customFormat="1" ht="37.5" customHeight="1">
      <c r="A999" s="243"/>
      <c r="B999" s="236"/>
      <c r="C999" s="236"/>
      <c r="D999" s="238" t="s">
        <v>965</v>
      </c>
      <c r="E999" s="238"/>
      <c r="F999" s="238"/>
      <c r="G999" s="238"/>
      <c r="H999" s="86">
        <v>24000</v>
      </c>
    </row>
    <row r="1000" spans="1:8" s="8" customFormat="1" ht="66.75" customHeight="1">
      <c r="A1000" s="243"/>
      <c r="B1000" s="236"/>
      <c r="C1000" s="236"/>
      <c r="D1000" s="238" t="s">
        <v>966</v>
      </c>
      <c r="E1000" s="238"/>
      <c r="F1000" s="238"/>
      <c r="G1000" s="238"/>
      <c r="H1000" s="86">
        <v>3840</v>
      </c>
    </row>
    <row r="1001" spans="1:8" s="22" customFormat="1" ht="48.75" customHeight="1">
      <c r="A1001" s="243"/>
      <c r="B1001" s="236"/>
      <c r="C1001" s="236"/>
      <c r="D1001" s="238" t="s">
        <v>967</v>
      </c>
      <c r="E1001" s="238"/>
      <c r="F1001" s="238"/>
      <c r="G1001" s="238"/>
      <c r="H1001" s="86">
        <v>3600</v>
      </c>
    </row>
    <row r="1002" spans="1:8" s="9" customFormat="1" ht="24" customHeight="1">
      <c r="A1002" s="243"/>
      <c r="B1002" s="236"/>
      <c r="C1002" s="236"/>
      <c r="D1002" s="238" t="s">
        <v>573</v>
      </c>
      <c r="E1002" s="238"/>
      <c r="F1002" s="238"/>
      <c r="G1002" s="238"/>
      <c r="H1002" s="86">
        <v>720</v>
      </c>
    </row>
    <row r="1003" spans="1:8" s="23" customFormat="1" ht="43.5" customHeight="1">
      <c r="A1003" s="243">
        <v>752</v>
      </c>
      <c r="B1003" s="236" t="s">
        <v>616</v>
      </c>
      <c r="C1003" s="236" t="s">
        <v>1158</v>
      </c>
      <c r="D1003" s="237" t="s">
        <v>1159</v>
      </c>
      <c r="E1003" s="237"/>
      <c r="F1003" s="237"/>
      <c r="G1003" s="237"/>
      <c r="H1003" s="84">
        <v>31680</v>
      </c>
    </row>
    <row r="1004" spans="1:8" s="9" customFormat="1" ht="25.5" customHeight="1">
      <c r="A1004" s="243"/>
      <c r="B1004" s="236"/>
      <c r="C1004" s="236"/>
      <c r="D1004" s="238" t="s">
        <v>965</v>
      </c>
      <c r="E1004" s="238"/>
      <c r="F1004" s="238"/>
      <c r="G1004" s="238"/>
      <c r="H1004" s="86">
        <v>24000</v>
      </c>
    </row>
    <row r="1005" spans="1:8" s="9" customFormat="1" ht="27.75" customHeight="1">
      <c r="A1005" s="243"/>
      <c r="B1005" s="236"/>
      <c r="C1005" s="236"/>
      <c r="D1005" s="238" t="s">
        <v>966</v>
      </c>
      <c r="E1005" s="238"/>
      <c r="F1005" s="238"/>
      <c r="G1005" s="238"/>
      <c r="H1005" s="86">
        <v>3840</v>
      </c>
    </row>
    <row r="1006" spans="1:8" s="9" customFormat="1" ht="51" customHeight="1">
      <c r="A1006" s="243"/>
      <c r="B1006" s="236"/>
      <c r="C1006" s="236"/>
      <c r="D1006" s="238" t="s">
        <v>967</v>
      </c>
      <c r="E1006" s="238"/>
      <c r="F1006" s="238"/>
      <c r="G1006" s="238"/>
      <c r="H1006" s="86">
        <v>3120</v>
      </c>
    </row>
    <row r="1007" spans="1:8" s="9" customFormat="1" ht="38.25" customHeight="1">
      <c r="A1007" s="243"/>
      <c r="B1007" s="236"/>
      <c r="C1007" s="236"/>
      <c r="D1007" s="238" t="s">
        <v>573</v>
      </c>
      <c r="E1007" s="238"/>
      <c r="F1007" s="238"/>
      <c r="G1007" s="238"/>
      <c r="H1007" s="86">
        <v>720</v>
      </c>
    </row>
    <row r="1008" spans="1:8" s="9" customFormat="1" ht="48.75" customHeight="1">
      <c r="A1008" s="243">
        <v>753</v>
      </c>
      <c r="B1008" s="236" t="s">
        <v>616</v>
      </c>
      <c r="C1008" s="236" t="s">
        <v>1160</v>
      </c>
      <c r="D1008" s="237" t="s">
        <v>1161</v>
      </c>
      <c r="E1008" s="237"/>
      <c r="F1008" s="237"/>
      <c r="G1008" s="237"/>
      <c r="H1008" s="84">
        <v>39480</v>
      </c>
    </row>
    <row r="1009" spans="1:8" s="9" customFormat="1" ht="39" customHeight="1">
      <c r="A1009" s="243"/>
      <c r="B1009" s="236"/>
      <c r="C1009" s="236"/>
      <c r="D1009" s="238" t="s">
        <v>965</v>
      </c>
      <c r="E1009" s="238"/>
      <c r="F1009" s="238"/>
      <c r="G1009" s="238"/>
      <c r="H1009" s="86">
        <v>26400</v>
      </c>
    </row>
    <row r="1010" spans="1:8" ht="32.25" customHeight="1">
      <c r="A1010" s="243"/>
      <c r="B1010" s="236"/>
      <c r="C1010" s="236"/>
      <c r="D1010" s="238" t="s">
        <v>966</v>
      </c>
      <c r="E1010" s="238"/>
      <c r="F1010" s="238"/>
      <c r="G1010" s="238"/>
      <c r="H1010" s="86">
        <v>4200</v>
      </c>
    </row>
    <row r="1011" spans="1:8" ht="27.75" customHeight="1">
      <c r="A1011" s="243"/>
      <c r="B1011" s="236"/>
      <c r="C1011" s="236"/>
      <c r="D1011" s="238" t="s">
        <v>967</v>
      </c>
      <c r="E1011" s="238"/>
      <c r="F1011" s="238"/>
      <c r="G1011" s="238"/>
      <c r="H1011" s="86">
        <v>8160</v>
      </c>
    </row>
    <row r="1012" spans="1:8" ht="27" customHeight="1">
      <c r="A1012" s="243"/>
      <c r="B1012" s="236"/>
      <c r="C1012" s="236"/>
      <c r="D1012" s="238" t="s">
        <v>573</v>
      </c>
      <c r="E1012" s="238"/>
      <c r="F1012" s="238"/>
      <c r="G1012" s="238"/>
      <c r="H1012" s="86">
        <v>720</v>
      </c>
    </row>
    <row r="1013" spans="1:8" ht="39.75" customHeight="1">
      <c r="A1013" s="243">
        <v>754</v>
      </c>
      <c r="B1013" s="236" t="s">
        <v>616</v>
      </c>
      <c r="C1013" s="236" t="s">
        <v>1162</v>
      </c>
      <c r="D1013" s="237" t="s">
        <v>1163</v>
      </c>
      <c r="E1013" s="237"/>
      <c r="F1013" s="237"/>
      <c r="G1013" s="237"/>
      <c r="H1013" s="84">
        <v>30720</v>
      </c>
    </row>
    <row r="1014" spans="1:8" ht="33.75" customHeight="1">
      <c r="A1014" s="243"/>
      <c r="B1014" s="236"/>
      <c r="C1014" s="236"/>
      <c r="D1014" s="238" t="s">
        <v>965</v>
      </c>
      <c r="E1014" s="238"/>
      <c r="F1014" s="238"/>
      <c r="G1014" s="238"/>
      <c r="H1014" s="86">
        <v>24000</v>
      </c>
    </row>
    <row r="1015" spans="1:8" ht="27" customHeight="1">
      <c r="A1015" s="243"/>
      <c r="B1015" s="236"/>
      <c r="C1015" s="236"/>
      <c r="D1015" s="238" t="s">
        <v>966</v>
      </c>
      <c r="E1015" s="238"/>
      <c r="F1015" s="238"/>
      <c r="G1015" s="238"/>
      <c r="H1015" s="86">
        <v>3360</v>
      </c>
    </row>
    <row r="1016" spans="1:8" s="8" customFormat="1" ht="40.5" customHeight="1">
      <c r="A1016" s="243"/>
      <c r="B1016" s="236"/>
      <c r="C1016" s="236"/>
      <c r="D1016" s="238" t="s">
        <v>967</v>
      </c>
      <c r="E1016" s="238"/>
      <c r="F1016" s="238"/>
      <c r="G1016" s="238"/>
      <c r="H1016" s="86">
        <v>2640</v>
      </c>
    </row>
    <row r="1017" spans="1:8" s="31" customFormat="1" ht="22.5" customHeight="1">
      <c r="A1017" s="243"/>
      <c r="B1017" s="236"/>
      <c r="C1017" s="236"/>
      <c r="D1017" s="238" t="s">
        <v>573</v>
      </c>
      <c r="E1017" s="238"/>
      <c r="F1017" s="238"/>
      <c r="G1017" s="238"/>
      <c r="H1017" s="86">
        <v>720</v>
      </c>
    </row>
    <row r="1018" spans="1:8" ht="44.25" customHeight="1">
      <c r="A1018" s="243">
        <v>755</v>
      </c>
      <c r="B1018" s="236" t="s">
        <v>616</v>
      </c>
      <c r="C1018" s="236" t="s">
        <v>1164</v>
      </c>
      <c r="D1018" s="237" t="s">
        <v>1165</v>
      </c>
      <c r="E1018" s="237"/>
      <c r="F1018" s="237"/>
      <c r="G1018" s="237"/>
      <c r="H1018" s="84">
        <v>34680</v>
      </c>
    </row>
    <row r="1019" spans="1:8" ht="36.75" customHeight="1">
      <c r="A1019" s="243"/>
      <c r="B1019" s="236"/>
      <c r="C1019" s="236"/>
      <c r="D1019" s="238" t="s">
        <v>965</v>
      </c>
      <c r="E1019" s="238"/>
      <c r="F1019" s="238"/>
      <c r="G1019" s="238"/>
      <c r="H1019" s="86">
        <v>21600</v>
      </c>
    </row>
    <row r="1020" spans="1:8" ht="41.25" customHeight="1">
      <c r="A1020" s="243"/>
      <c r="B1020" s="236"/>
      <c r="C1020" s="236"/>
      <c r="D1020" s="238" t="s">
        <v>966</v>
      </c>
      <c r="E1020" s="238"/>
      <c r="F1020" s="238"/>
      <c r="G1020" s="238"/>
      <c r="H1020" s="86">
        <v>3360</v>
      </c>
    </row>
    <row r="1021" spans="1:8" ht="48.75" customHeight="1">
      <c r="A1021" s="243"/>
      <c r="B1021" s="236"/>
      <c r="C1021" s="236"/>
      <c r="D1021" s="238" t="s">
        <v>967</v>
      </c>
      <c r="E1021" s="238"/>
      <c r="F1021" s="238"/>
      <c r="G1021" s="238"/>
      <c r="H1021" s="86">
        <v>9000</v>
      </c>
    </row>
    <row r="1022" spans="1:8" ht="48.75" customHeight="1">
      <c r="A1022" s="243"/>
      <c r="B1022" s="236"/>
      <c r="C1022" s="236"/>
      <c r="D1022" s="238" t="s">
        <v>573</v>
      </c>
      <c r="E1022" s="238"/>
      <c r="F1022" s="238"/>
      <c r="G1022" s="238"/>
      <c r="H1022" s="86">
        <v>720</v>
      </c>
    </row>
    <row r="1023" spans="1:8" ht="48.75" customHeight="1">
      <c r="A1023" s="243">
        <v>756</v>
      </c>
      <c r="B1023" s="236" t="s">
        <v>616</v>
      </c>
      <c r="C1023" s="236" t="s">
        <v>1166</v>
      </c>
      <c r="D1023" s="237" t="s">
        <v>1167</v>
      </c>
      <c r="E1023" s="237"/>
      <c r="F1023" s="237"/>
      <c r="G1023" s="237"/>
      <c r="H1023" s="84">
        <v>26640</v>
      </c>
    </row>
    <row r="1024" spans="1:8" ht="48.75" customHeight="1">
      <c r="A1024" s="243"/>
      <c r="B1024" s="236"/>
      <c r="C1024" s="236"/>
      <c r="D1024" s="238" t="s">
        <v>965</v>
      </c>
      <c r="E1024" s="238"/>
      <c r="F1024" s="238"/>
      <c r="G1024" s="238"/>
      <c r="H1024" s="86">
        <v>21600</v>
      </c>
    </row>
    <row r="1025" spans="1:8" ht="48.75" customHeight="1">
      <c r="A1025" s="243"/>
      <c r="B1025" s="236"/>
      <c r="C1025" s="236"/>
      <c r="D1025" s="238" t="s">
        <v>966</v>
      </c>
      <c r="E1025" s="238"/>
      <c r="F1025" s="238"/>
      <c r="G1025" s="238"/>
      <c r="H1025" s="86">
        <v>4320</v>
      </c>
    </row>
    <row r="1026" spans="1:8" ht="48.75" customHeight="1">
      <c r="A1026" s="243"/>
      <c r="B1026" s="236"/>
      <c r="C1026" s="236"/>
      <c r="D1026" s="238" t="s">
        <v>967</v>
      </c>
      <c r="E1026" s="238"/>
      <c r="F1026" s="238"/>
      <c r="G1026" s="238"/>
      <c r="H1026" s="86" t="s">
        <v>1066</v>
      </c>
    </row>
    <row r="1027" spans="1:8" ht="48.75" customHeight="1">
      <c r="A1027" s="243"/>
      <c r="B1027" s="236"/>
      <c r="C1027" s="236"/>
      <c r="D1027" s="238" t="s">
        <v>573</v>
      </c>
      <c r="E1027" s="238"/>
      <c r="F1027" s="238"/>
      <c r="G1027" s="238"/>
      <c r="H1027" s="86">
        <v>720</v>
      </c>
    </row>
    <row r="1028" spans="1:8" ht="47.25" customHeight="1">
      <c r="A1028" s="239" t="s">
        <v>969</v>
      </c>
      <c r="B1028" s="240"/>
      <c r="C1028" s="240"/>
      <c r="D1028" s="240"/>
      <c r="E1028" s="240"/>
      <c r="F1028" s="240"/>
      <c r="G1028" s="240"/>
      <c r="H1028" s="241"/>
    </row>
    <row r="1029" spans="1:8" ht="48.75" customHeight="1">
      <c r="A1029" s="243">
        <v>757</v>
      </c>
      <c r="B1029" s="236" t="s">
        <v>616</v>
      </c>
      <c r="C1029" s="236" t="s">
        <v>970</v>
      </c>
      <c r="D1029" s="237" t="s">
        <v>972</v>
      </c>
      <c r="E1029" s="237"/>
      <c r="F1029" s="237"/>
      <c r="G1029" s="237"/>
      <c r="H1029" s="84">
        <v>36820</v>
      </c>
    </row>
    <row r="1030" spans="1:8" ht="48.75" customHeight="1">
      <c r="A1030" s="243"/>
      <c r="B1030" s="236"/>
      <c r="C1030" s="236"/>
      <c r="D1030" s="238" t="s">
        <v>965</v>
      </c>
      <c r="E1030" s="238"/>
      <c r="F1030" s="238"/>
      <c r="G1030" s="238"/>
      <c r="H1030" s="86">
        <v>18840</v>
      </c>
    </row>
    <row r="1031" spans="1:8" ht="48.75" customHeight="1">
      <c r="A1031" s="243"/>
      <c r="B1031" s="236"/>
      <c r="C1031" s="236"/>
      <c r="D1031" s="238" t="s">
        <v>966</v>
      </c>
      <c r="E1031" s="238"/>
      <c r="F1031" s="238"/>
      <c r="G1031" s="238"/>
      <c r="H1031" s="86">
        <v>2280</v>
      </c>
    </row>
    <row r="1032" spans="1:8" ht="48.75" customHeight="1">
      <c r="A1032" s="243"/>
      <c r="B1032" s="236"/>
      <c r="C1032" s="236"/>
      <c r="D1032" s="238" t="s">
        <v>967</v>
      </c>
      <c r="E1032" s="238"/>
      <c r="F1032" s="238"/>
      <c r="G1032" s="238"/>
      <c r="H1032" s="86">
        <v>15000</v>
      </c>
    </row>
    <row r="1033" spans="1:8" ht="48.75" customHeight="1">
      <c r="A1033" s="243"/>
      <c r="B1033" s="236"/>
      <c r="C1033" s="236"/>
      <c r="D1033" s="238" t="s">
        <v>573</v>
      </c>
      <c r="E1033" s="238"/>
      <c r="F1033" s="238"/>
      <c r="G1033" s="238"/>
      <c r="H1033" s="86">
        <v>720</v>
      </c>
    </row>
    <row r="1034" spans="1:8" ht="48.75" customHeight="1">
      <c r="A1034" s="243">
        <v>758</v>
      </c>
      <c r="B1034" s="236" t="s">
        <v>616</v>
      </c>
      <c r="C1034" s="236" t="s">
        <v>971</v>
      </c>
      <c r="D1034" s="237" t="s">
        <v>973</v>
      </c>
      <c r="E1034" s="237"/>
      <c r="F1034" s="237"/>
      <c r="G1034" s="237"/>
      <c r="H1034" s="84">
        <v>41880</v>
      </c>
    </row>
    <row r="1035" spans="1:8" ht="48.75" customHeight="1">
      <c r="A1035" s="243"/>
      <c r="B1035" s="236"/>
      <c r="C1035" s="236"/>
      <c r="D1035" s="238" t="s">
        <v>965</v>
      </c>
      <c r="E1035" s="238"/>
      <c r="F1035" s="238"/>
      <c r="G1035" s="238"/>
      <c r="H1035" s="86">
        <v>18840</v>
      </c>
    </row>
    <row r="1036" spans="1:8" ht="48.75" customHeight="1">
      <c r="A1036" s="243"/>
      <c r="B1036" s="236"/>
      <c r="C1036" s="236"/>
      <c r="D1036" s="238" t="s">
        <v>966</v>
      </c>
      <c r="E1036" s="238"/>
      <c r="F1036" s="238"/>
      <c r="G1036" s="238"/>
      <c r="H1036" s="86">
        <v>1920</v>
      </c>
    </row>
    <row r="1037" spans="1:8" ht="48.75" customHeight="1">
      <c r="A1037" s="243"/>
      <c r="B1037" s="236"/>
      <c r="C1037" s="236"/>
      <c r="D1037" s="238" t="s">
        <v>967</v>
      </c>
      <c r="E1037" s="238"/>
      <c r="F1037" s="238"/>
      <c r="G1037" s="238"/>
      <c r="H1037" s="86">
        <v>21120</v>
      </c>
    </row>
    <row r="1038" spans="1:8" ht="48.75" customHeight="1">
      <c r="A1038" s="243"/>
      <c r="B1038" s="236"/>
      <c r="C1038" s="236"/>
      <c r="D1038" s="238" t="s">
        <v>573</v>
      </c>
      <c r="E1038" s="238"/>
      <c r="F1038" s="238"/>
      <c r="G1038" s="238"/>
      <c r="H1038" s="86">
        <v>0</v>
      </c>
    </row>
    <row r="1039" spans="1:8" ht="27" customHeight="1">
      <c r="A1039" s="117"/>
      <c r="B1039" s="118"/>
      <c r="C1039" s="118"/>
      <c r="D1039" s="119"/>
      <c r="E1039" s="119"/>
      <c r="F1039" s="119"/>
      <c r="G1039" s="119"/>
      <c r="H1039" s="120"/>
    </row>
    <row r="1040" spans="1:7" ht="37.5" customHeight="1">
      <c r="A1040" s="227" t="s">
        <v>566</v>
      </c>
      <c r="B1040" s="227"/>
      <c r="C1040" s="227"/>
      <c r="D1040" s="227"/>
      <c r="E1040" s="227"/>
      <c r="F1040" s="227"/>
      <c r="G1040" s="227"/>
    </row>
    <row r="1041" spans="1:8" ht="48.75" customHeight="1">
      <c r="A1041" s="72" t="s">
        <v>574</v>
      </c>
      <c r="B1041" s="224" t="s">
        <v>361</v>
      </c>
      <c r="C1041" s="224"/>
      <c r="D1041" s="224"/>
      <c r="E1041" s="224"/>
      <c r="F1041" s="224"/>
      <c r="G1041" s="224"/>
      <c r="H1041" s="87" t="s">
        <v>576</v>
      </c>
    </row>
    <row r="1042" spans="1:8" ht="45" customHeight="1">
      <c r="A1042" s="77">
        <v>759</v>
      </c>
      <c r="B1042" s="201" t="s">
        <v>567</v>
      </c>
      <c r="C1042" s="201"/>
      <c r="D1042" s="201"/>
      <c r="E1042" s="201"/>
      <c r="F1042" s="201"/>
      <c r="G1042" s="201"/>
      <c r="H1042" s="116">
        <v>4320</v>
      </c>
    </row>
    <row r="1043" spans="1:8" ht="45" customHeight="1">
      <c r="A1043" s="77">
        <v>760</v>
      </c>
      <c r="B1043" s="201" t="s">
        <v>568</v>
      </c>
      <c r="C1043" s="201"/>
      <c r="D1043" s="201"/>
      <c r="E1043" s="201"/>
      <c r="F1043" s="201"/>
      <c r="G1043" s="201"/>
      <c r="H1043" s="116">
        <v>18</v>
      </c>
    </row>
    <row r="1044" spans="1:6" ht="62.25" customHeight="1">
      <c r="A1044" s="30"/>
      <c r="B1044" s="30"/>
      <c r="C1044" s="36"/>
      <c r="D1044" s="36"/>
      <c r="E1044" s="36"/>
      <c r="F1044" s="36"/>
    </row>
    <row r="1045" spans="1:8" ht="62.25" customHeight="1">
      <c r="A1045" s="69"/>
      <c r="B1045" s="70"/>
      <c r="C1045" s="71"/>
      <c r="D1045" s="71"/>
      <c r="E1045" s="71"/>
      <c r="F1045" s="71"/>
      <c r="G1045" s="71"/>
      <c r="H1045" s="31"/>
    </row>
    <row r="1046" spans="1:7" ht="62.25" customHeight="1">
      <c r="A1046" s="30"/>
      <c r="B1046" s="37"/>
      <c r="C1046" s="36"/>
      <c r="D1046" s="36"/>
      <c r="E1046" s="36"/>
      <c r="F1046" s="36"/>
      <c r="G1046" s="38"/>
    </row>
    <row r="1047" spans="1:6" ht="62.25" customHeight="1">
      <c r="A1047" s="24"/>
      <c r="B1047" s="25"/>
      <c r="C1047" s="26"/>
      <c r="D1047" s="26"/>
      <c r="E1047" s="26"/>
      <c r="F1047" s="26"/>
    </row>
    <row r="1048" spans="1:6" ht="62.25" customHeight="1">
      <c r="A1048" s="24"/>
      <c r="B1048" s="25"/>
      <c r="C1048" s="26"/>
      <c r="D1048" s="26"/>
      <c r="E1048" s="26"/>
      <c r="F1048" s="26"/>
    </row>
    <row r="1049" spans="1:6" ht="62.25" customHeight="1">
      <c r="A1049" s="24"/>
      <c r="B1049" s="25"/>
      <c r="C1049" s="26"/>
      <c r="D1049" s="26"/>
      <c r="E1049" s="26"/>
      <c r="F1049" s="26"/>
    </row>
    <row r="1050" spans="1:6" ht="62.25" customHeight="1">
      <c r="A1050" s="24"/>
      <c r="B1050" s="25"/>
      <c r="C1050" s="26"/>
      <c r="D1050" s="26"/>
      <c r="E1050" s="26"/>
      <c r="F1050" s="26"/>
    </row>
    <row r="1051" spans="1:6" ht="62.25" customHeight="1">
      <c r="A1051" s="24"/>
      <c r="B1051" s="25"/>
      <c r="C1051" s="26"/>
      <c r="D1051" s="26"/>
      <c r="E1051" s="26"/>
      <c r="F1051" s="26"/>
    </row>
    <row r="1052" spans="1:6" ht="62.25" customHeight="1">
      <c r="A1052" s="24"/>
      <c r="B1052" s="25"/>
      <c r="C1052" s="26"/>
      <c r="D1052" s="26"/>
      <c r="E1052" s="26"/>
      <c r="F1052" s="26"/>
    </row>
    <row r="1053" spans="1:6" ht="62.25" customHeight="1">
      <c r="A1053" s="24"/>
      <c r="B1053" s="25"/>
      <c r="C1053" s="26"/>
      <c r="D1053" s="26"/>
      <c r="E1053" s="26"/>
      <c r="F1053" s="26"/>
    </row>
    <row r="1054" spans="1:6" ht="62.25" customHeight="1">
      <c r="A1054" s="24"/>
      <c r="B1054" s="25"/>
      <c r="C1054" s="26"/>
      <c r="D1054" s="26"/>
      <c r="E1054" s="26"/>
      <c r="F1054" s="26"/>
    </row>
    <row r="1055" spans="1:6" ht="62.25" customHeight="1">
      <c r="A1055" s="24"/>
      <c r="B1055" s="25"/>
      <c r="C1055" s="26"/>
      <c r="D1055" s="26"/>
      <c r="E1055" s="26"/>
      <c r="F1055" s="26"/>
    </row>
    <row r="1056" spans="1:6" ht="62.25" customHeight="1">
      <c r="A1056" s="24"/>
      <c r="B1056" s="25"/>
      <c r="C1056" s="26"/>
      <c r="D1056" s="26"/>
      <c r="E1056" s="26"/>
      <c r="F1056" s="26"/>
    </row>
    <row r="1057" spans="1:6" ht="62.25" customHeight="1">
      <c r="A1057" s="24"/>
      <c r="B1057" s="25"/>
      <c r="C1057" s="26"/>
      <c r="D1057" s="26"/>
      <c r="E1057" s="26"/>
      <c r="F1057" s="26"/>
    </row>
    <row r="1058" spans="1:6" ht="62.25" customHeight="1">
      <c r="A1058" s="24"/>
      <c r="B1058" s="25"/>
      <c r="C1058" s="26"/>
      <c r="D1058" s="26"/>
      <c r="E1058" s="26"/>
      <c r="F1058" s="26"/>
    </row>
    <row r="1059" spans="1:6" ht="62.25" customHeight="1">
      <c r="A1059" s="24"/>
      <c r="B1059" s="25"/>
      <c r="C1059" s="26"/>
      <c r="D1059" s="26"/>
      <c r="E1059" s="26"/>
      <c r="F1059" s="26"/>
    </row>
    <row r="1060" spans="1:6" ht="62.25" customHeight="1">
      <c r="A1060" s="24"/>
      <c r="B1060" s="25"/>
      <c r="C1060" s="26"/>
      <c r="D1060" s="26"/>
      <c r="E1060" s="26"/>
      <c r="F1060" s="26"/>
    </row>
    <row r="1061" spans="1:6" ht="62.25" customHeight="1">
      <c r="A1061" s="24"/>
      <c r="B1061" s="25"/>
      <c r="C1061" s="26"/>
      <c r="D1061" s="26"/>
      <c r="E1061" s="26"/>
      <c r="F1061" s="26"/>
    </row>
    <row r="1062" spans="1:6" ht="62.25" customHeight="1">
      <c r="A1062" s="24"/>
      <c r="B1062" s="25"/>
      <c r="C1062" s="26"/>
      <c r="D1062" s="26"/>
      <c r="E1062" s="26"/>
      <c r="F1062" s="26"/>
    </row>
    <row r="1063" spans="1:6" ht="62.25" customHeight="1">
      <c r="A1063" s="24"/>
      <c r="B1063" s="25"/>
      <c r="C1063" s="26"/>
      <c r="D1063" s="26"/>
      <c r="E1063" s="26"/>
      <c r="F1063" s="26"/>
    </row>
    <row r="1064" spans="1:6" ht="62.25" customHeight="1">
      <c r="A1064" s="24"/>
      <c r="B1064" s="25"/>
      <c r="C1064" s="26"/>
      <c r="D1064" s="26"/>
      <c r="E1064" s="26"/>
      <c r="F1064" s="26"/>
    </row>
    <row r="1065" spans="1:6" ht="62.25" customHeight="1">
      <c r="A1065" s="24"/>
      <c r="B1065" s="25"/>
      <c r="C1065" s="26"/>
      <c r="D1065" s="26"/>
      <c r="E1065" s="26"/>
      <c r="F1065" s="26"/>
    </row>
    <row r="1066" spans="1:6" ht="62.25" customHeight="1">
      <c r="A1066" s="24"/>
      <c r="B1066" s="25"/>
      <c r="C1066" s="26"/>
      <c r="D1066" s="26"/>
      <c r="E1066" s="26"/>
      <c r="F1066" s="26"/>
    </row>
    <row r="1067" spans="1:6" ht="62.25" customHeight="1">
      <c r="A1067" s="24"/>
      <c r="B1067" s="25"/>
      <c r="C1067" s="26"/>
      <c r="D1067" s="26"/>
      <c r="E1067" s="26"/>
      <c r="F1067" s="26"/>
    </row>
    <row r="1068" spans="1:6" ht="62.25" customHeight="1">
      <c r="A1068" s="24"/>
      <c r="B1068" s="25"/>
      <c r="C1068" s="26"/>
      <c r="D1068" s="26"/>
      <c r="E1068" s="26"/>
      <c r="F1068" s="26"/>
    </row>
    <row r="1069" ht="62.25" customHeight="1"/>
    <row r="1070" ht="62.25" customHeight="1"/>
    <row r="1071" ht="62.25" customHeight="1"/>
  </sheetData>
  <sheetProtection/>
  <mergeCells count="1005">
    <mergeCell ref="C532:G532"/>
    <mergeCell ref="C799:G799"/>
    <mergeCell ref="C119:G119"/>
    <mergeCell ref="C120:G120"/>
    <mergeCell ref="C121:G121"/>
    <mergeCell ref="A650:H650"/>
    <mergeCell ref="C779:G779"/>
    <mergeCell ref="C528:G528"/>
    <mergeCell ref="C794:G794"/>
    <mergeCell ref="C778:G778"/>
    <mergeCell ref="C89:G89"/>
    <mergeCell ref="G2:H2"/>
    <mergeCell ref="A662:H662"/>
    <mergeCell ref="C657:G657"/>
    <mergeCell ref="C87:G87"/>
    <mergeCell ref="C88:G88"/>
    <mergeCell ref="B57:G57"/>
    <mergeCell ref="B58:G58"/>
    <mergeCell ref="C91:G91"/>
    <mergeCell ref="C109:G109"/>
    <mergeCell ref="C888:G888"/>
    <mergeCell ref="C486:G486"/>
    <mergeCell ref="C652:G652"/>
    <mergeCell ref="C656:G656"/>
    <mergeCell ref="C90:G90"/>
    <mergeCell ref="C877:G877"/>
    <mergeCell ref="A636:G636"/>
    <mergeCell ref="C648:G648"/>
    <mergeCell ref="A637:H637"/>
    <mergeCell ref="A199:H199"/>
    <mergeCell ref="B62:G62"/>
    <mergeCell ref="B67:G67"/>
    <mergeCell ref="B64:G64"/>
    <mergeCell ref="C201:G201"/>
    <mergeCell ref="C649:G649"/>
    <mergeCell ref="C643:G643"/>
    <mergeCell ref="C644:G644"/>
    <mergeCell ref="C645:G645"/>
    <mergeCell ref="C646:G646"/>
    <mergeCell ref="C647:G647"/>
    <mergeCell ref="C937:G937"/>
    <mergeCell ref="C932:G932"/>
    <mergeCell ref="C934:G934"/>
    <mergeCell ref="C935:G935"/>
    <mergeCell ref="C664:G664"/>
    <mergeCell ref="C665:G665"/>
    <mergeCell ref="C668:G668"/>
    <mergeCell ref="C667:G667"/>
    <mergeCell ref="C914:G914"/>
    <mergeCell ref="C889:G889"/>
    <mergeCell ref="A917:H917"/>
    <mergeCell ref="A1040:G1040"/>
    <mergeCell ref="B1041:G1041"/>
    <mergeCell ref="B1042:G1042"/>
    <mergeCell ref="B1043:G1043"/>
    <mergeCell ref="C203:G203"/>
    <mergeCell ref="C204:G204"/>
    <mergeCell ref="C205:G205"/>
    <mergeCell ref="A285:H285"/>
    <mergeCell ref="C287:G287"/>
    <mergeCell ref="C936:G936"/>
    <mergeCell ref="C965:G965"/>
    <mergeCell ref="C966:G966"/>
    <mergeCell ref="C967:G967"/>
    <mergeCell ref="C973:G973"/>
    <mergeCell ref="C974:G974"/>
    <mergeCell ref="A970:H970"/>
    <mergeCell ref="A971:H971"/>
    <mergeCell ref="C968:G968"/>
    <mergeCell ref="C947:G947"/>
    <mergeCell ref="C918:G918"/>
    <mergeCell ref="C919:G919"/>
    <mergeCell ref="C906:G906"/>
    <mergeCell ref="C904:G904"/>
    <mergeCell ref="C707:G707"/>
    <mergeCell ref="H889:H890"/>
    <mergeCell ref="C905:G905"/>
    <mergeCell ref="C907:G907"/>
    <mergeCell ref="C908:G908"/>
    <mergeCell ref="C898:G898"/>
    <mergeCell ref="C933:G933"/>
    <mergeCell ref="C915:G915"/>
    <mergeCell ref="C909:G909"/>
    <mergeCell ref="C910:G910"/>
    <mergeCell ref="C911:G911"/>
    <mergeCell ref="C912:G912"/>
    <mergeCell ref="C913:G913"/>
    <mergeCell ref="C930:G930"/>
    <mergeCell ref="C931:G931"/>
    <mergeCell ref="C924:G924"/>
    <mergeCell ref="C899:G899"/>
    <mergeCell ref="C900:G900"/>
    <mergeCell ref="C901:G901"/>
    <mergeCell ref="C902:G902"/>
    <mergeCell ref="C903:G903"/>
    <mergeCell ref="C892:G892"/>
    <mergeCell ref="C893:G893"/>
    <mergeCell ref="C894:G894"/>
    <mergeCell ref="C895:G895"/>
    <mergeCell ref="C896:G896"/>
    <mergeCell ref="C897:G897"/>
    <mergeCell ref="A889:A890"/>
    <mergeCell ref="B889:B890"/>
    <mergeCell ref="C890:G890"/>
    <mergeCell ref="C891:G891"/>
    <mergeCell ref="C883:G883"/>
    <mergeCell ref="C884:G884"/>
    <mergeCell ref="C885:G885"/>
    <mergeCell ref="C886:G886"/>
    <mergeCell ref="C887:G887"/>
    <mergeCell ref="C878:G878"/>
    <mergeCell ref="C879:G879"/>
    <mergeCell ref="C880:G880"/>
    <mergeCell ref="C881:G881"/>
    <mergeCell ref="C882:G882"/>
    <mergeCell ref="C871:G871"/>
    <mergeCell ref="C872:G872"/>
    <mergeCell ref="C873:G873"/>
    <mergeCell ref="C874:G874"/>
    <mergeCell ref="C875:G875"/>
    <mergeCell ref="C864:G864"/>
    <mergeCell ref="C876:G876"/>
    <mergeCell ref="C865:G865"/>
    <mergeCell ref="C866:G866"/>
    <mergeCell ref="C867:G867"/>
    <mergeCell ref="C868:G868"/>
    <mergeCell ref="C869:G869"/>
    <mergeCell ref="C870:G870"/>
    <mergeCell ref="C858:G858"/>
    <mergeCell ref="C859:G859"/>
    <mergeCell ref="C860:G860"/>
    <mergeCell ref="C861:G861"/>
    <mergeCell ref="C862:G862"/>
    <mergeCell ref="C863:G863"/>
    <mergeCell ref="C852:G852"/>
    <mergeCell ref="C853:G853"/>
    <mergeCell ref="C854:G854"/>
    <mergeCell ref="C855:G855"/>
    <mergeCell ref="C856:G856"/>
    <mergeCell ref="C857:G857"/>
    <mergeCell ref="C846:G846"/>
    <mergeCell ref="C847:G847"/>
    <mergeCell ref="C848:G848"/>
    <mergeCell ref="C849:G849"/>
    <mergeCell ref="C850:G850"/>
    <mergeCell ref="C851:G851"/>
    <mergeCell ref="A840:H840"/>
    <mergeCell ref="A841:H841"/>
    <mergeCell ref="C842:G842"/>
    <mergeCell ref="C843:G843"/>
    <mergeCell ref="C844:G844"/>
    <mergeCell ref="C845:G845"/>
    <mergeCell ref="C834:G834"/>
    <mergeCell ref="C835:G835"/>
    <mergeCell ref="C836:G836"/>
    <mergeCell ref="C837:G837"/>
    <mergeCell ref="C838:G838"/>
    <mergeCell ref="A839:H839"/>
    <mergeCell ref="C828:G828"/>
    <mergeCell ref="C829:G829"/>
    <mergeCell ref="C830:G830"/>
    <mergeCell ref="C831:G831"/>
    <mergeCell ref="C832:G832"/>
    <mergeCell ref="C833:G833"/>
    <mergeCell ref="C822:G822"/>
    <mergeCell ref="C823:G823"/>
    <mergeCell ref="C824:G824"/>
    <mergeCell ref="C825:G825"/>
    <mergeCell ref="C826:G826"/>
    <mergeCell ref="C827:G827"/>
    <mergeCell ref="C816:G816"/>
    <mergeCell ref="C817:G817"/>
    <mergeCell ref="C818:G818"/>
    <mergeCell ref="C819:G819"/>
    <mergeCell ref="C820:G820"/>
    <mergeCell ref="C821:G821"/>
    <mergeCell ref="C810:G810"/>
    <mergeCell ref="C811:G811"/>
    <mergeCell ref="C812:G812"/>
    <mergeCell ref="C813:G813"/>
    <mergeCell ref="C814:G814"/>
    <mergeCell ref="C815:G815"/>
    <mergeCell ref="C805:G805"/>
    <mergeCell ref="C806:G806"/>
    <mergeCell ref="C807:G807"/>
    <mergeCell ref="C808:G808"/>
    <mergeCell ref="C809:G809"/>
    <mergeCell ref="C796:G796"/>
    <mergeCell ref="C797:G797"/>
    <mergeCell ref="C780:G780"/>
    <mergeCell ref="B781:G781"/>
    <mergeCell ref="C803:G803"/>
    <mergeCell ref="C804:G804"/>
    <mergeCell ref="A800:H800"/>
    <mergeCell ref="A783:H783"/>
    <mergeCell ref="C785:G785"/>
    <mergeCell ref="C798:G798"/>
    <mergeCell ref="C795:G795"/>
    <mergeCell ref="C772:G772"/>
    <mergeCell ref="C773:G773"/>
    <mergeCell ref="C774:G774"/>
    <mergeCell ref="C775:G775"/>
    <mergeCell ref="C776:G776"/>
    <mergeCell ref="C777:G777"/>
    <mergeCell ref="C766:G766"/>
    <mergeCell ref="C767:G767"/>
    <mergeCell ref="C768:G768"/>
    <mergeCell ref="C769:G769"/>
    <mergeCell ref="C770:G770"/>
    <mergeCell ref="C771:G771"/>
    <mergeCell ref="C759:G759"/>
    <mergeCell ref="C760:G760"/>
    <mergeCell ref="A761:H761"/>
    <mergeCell ref="C763:G763"/>
    <mergeCell ref="C764:G764"/>
    <mergeCell ref="C765:G765"/>
    <mergeCell ref="C753:G753"/>
    <mergeCell ref="C754:G754"/>
    <mergeCell ref="C755:G755"/>
    <mergeCell ref="C756:G756"/>
    <mergeCell ref="C757:G757"/>
    <mergeCell ref="C758:G758"/>
    <mergeCell ref="C747:G747"/>
    <mergeCell ref="C748:G748"/>
    <mergeCell ref="C749:G749"/>
    <mergeCell ref="C750:G750"/>
    <mergeCell ref="C751:G751"/>
    <mergeCell ref="C752:G752"/>
    <mergeCell ref="C741:G741"/>
    <mergeCell ref="C742:G742"/>
    <mergeCell ref="C743:G743"/>
    <mergeCell ref="C744:G744"/>
    <mergeCell ref="C745:G745"/>
    <mergeCell ref="C746:G746"/>
    <mergeCell ref="C731:G731"/>
    <mergeCell ref="C736:G736"/>
    <mergeCell ref="C737:G737"/>
    <mergeCell ref="C738:G738"/>
    <mergeCell ref="C739:G739"/>
    <mergeCell ref="C740:G740"/>
    <mergeCell ref="C725:G725"/>
    <mergeCell ref="C726:G726"/>
    <mergeCell ref="C733:G733"/>
    <mergeCell ref="C734:G734"/>
    <mergeCell ref="A732:H732"/>
    <mergeCell ref="C735:G735"/>
    <mergeCell ref="C727:G727"/>
    <mergeCell ref="C728:G728"/>
    <mergeCell ref="C729:G729"/>
    <mergeCell ref="C730:G730"/>
    <mergeCell ref="C717:G717"/>
    <mergeCell ref="C718:G718"/>
    <mergeCell ref="A719:H719"/>
    <mergeCell ref="C720:G720"/>
    <mergeCell ref="C723:G723"/>
    <mergeCell ref="C724:G724"/>
    <mergeCell ref="C721:G721"/>
    <mergeCell ref="C722:G722"/>
    <mergeCell ref="A709:H709"/>
    <mergeCell ref="C710:G710"/>
    <mergeCell ref="C711:G711"/>
    <mergeCell ref="C712:G712"/>
    <mergeCell ref="C713:G713"/>
    <mergeCell ref="C714:G714"/>
    <mergeCell ref="C669:G669"/>
    <mergeCell ref="C715:G715"/>
    <mergeCell ref="C716:G716"/>
    <mergeCell ref="C701:G701"/>
    <mergeCell ref="C702:G702"/>
    <mergeCell ref="C703:G703"/>
    <mergeCell ref="C704:G704"/>
    <mergeCell ref="C706:G706"/>
    <mergeCell ref="C708:G708"/>
    <mergeCell ref="C705:G705"/>
    <mergeCell ref="C697:G697"/>
    <mergeCell ref="C698:G698"/>
    <mergeCell ref="C699:G699"/>
    <mergeCell ref="C700:G700"/>
    <mergeCell ref="C692:G692"/>
    <mergeCell ref="C693:G693"/>
    <mergeCell ref="C694:G694"/>
    <mergeCell ref="C695:G695"/>
    <mergeCell ref="C696:G696"/>
    <mergeCell ref="C654:G654"/>
    <mergeCell ref="C660:G660"/>
    <mergeCell ref="C687:G687"/>
    <mergeCell ref="C688:G688"/>
    <mergeCell ref="C689:G689"/>
    <mergeCell ref="C690:G690"/>
    <mergeCell ref="C661:G661"/>
    <mergeCell ref="A682:H682"/>
    <mergeCell ref="C684:G684"/>
    <mergeCell ref="C685:G685"/>
    <mergeCell ref="C691:G691"/>
    <mergeCell ref="C674:G674"/>
    <mergeCell ref="C675:G675"/>
    <mergeCell ref="C676:G676"/>
    <mergeCell ref="C677:G677"/>
    <mergeCell ref="C678:G678"/>
    <mergeCell ref="C679:G679"/>
    <mergeCell ref="C681:G681"/>
    <mergeCell ref="C680:G680"/>
    <mergeCell ref="C686:G686"/>
    <mergeCell ref="C640:G640"/>
    <mergeCell ref="C641:G641"/>
    <mergeCell ref="C642:G642"/>
    <mergeCell ref="C630:G630"/>
    <mergeCell ref="C631:G631"/>
    <mergeCell ref="C632:G632"/>
    <mergeCell ref="C633:G633"/>
    <mergeCell ref="C634:G634"/>
    <mergeCell ref="C635:G635"/>
    <mergeCell ref="C639:G639"/>
    <mergeCell ref="C624:G624"/>
    <mergeCell ref="C625:G625"/>
    <mergeCell ref="C626:G626"/>
    <mergeCell ref="C627:G627"/>
    <mergeCell ref="C628:G628"/>
    <mergeCell ref="C629:G629"/>
    <mergeCell ref="C618:G618"/>
    <mergeCell ref="C619:G619"/>
    <mergeCell ref="C620:G620"/>
    <mergeCell ref="C621:G621"/>
    <mergeCell ref="C622:G622"/>
    <mergeCell ref="C623:G623"/>
    <mergeCell ref="C611:G611"/>
    <mergeCell ref="C610:G610"/>
    <mergeCell ref="C612:G612"/>
    <mergeCell ref="C613:G613"/>
    <mergeCell ref="C614:G614"/>
    <mergeCell ref="A616:H616"/>
    <mergeCell ref="C603:G603"/>
    <mergeCell ref="C604:G604"/>
    <mergeCell ref="C605:G605"/>
    <mergeCell ref="C607:G607"/>
    <mergeCell ref="C609:G609"/>
    <mergeCell ref="C606:G606"/>
    <mergeCell ref="C608:G608"/>
    <mergeCell ref="C601:G601"/>
    <mergeCell ref="C602:G602"/>
    <mergeCell ref="C599:G599"/>
    <mergeCell ref="C600:G600"/>
    <mergeCell ref="C592:G592"/>
    <mergeCell ref="C594:G594"/>
    <mergeCell ref="C598:G598"/>
    <mergeCell ref="C597:G597"/>
    <mergeCell ref="C596:G596"/>
    <mergeCell ref="C590:G590"/>
    <mergeCell ref="C584:G584"/>
    <mergeCell ref="C589:G589"/>
    <mergeCell ref="C591:G591"/>
    <mergeCell ref="C593:G593"/>
    <mergeCell ref="C595:G595"/>
    <mergeCell ref="C587:G587"/>
    <mergeCell ref="C588:G588"/>
    <mergeCell ref="C583:G583"/>
    <mergeCell ref="C585:G585"/>
    <mergeCell ref="C577:G577"/>
    <mergeCell ref="A578:H578"/>
    <mergeCell ref="C580:G580"/>
    <mergeCell ref="C586:G586"/>
    <mergeCell ref="C569:G569"/>
    <mergeCell ref="C576:G576"/>
    <mergeCell ref="C572:G572"/>
    <mergeCell ref="C573:G573"/>
    <mergeCell ref="C574:G574"/>
    <mergeCell ref="C582:G582"/>
    <mergeCell ref="C575:G575"/>
    <mergeCell ref="C581:G581"/>
    <mergeCell ref="C570:G570"/>
    <mergeCell ref="C571:G571"/>
    <mergeCell ref="C565:G565"/>
    <mergeCell ref="C566:G566"/>
    <mergeCell ref="C567:G567"/>
    <mergeCell ref="C568:G568"/>
    <mergeCell ref="C558:G558"/>
    <mergeCell ref="C559:G559"/>
    <mergeCell ref="C560:G560"/>
    <mergeCell ref="C561:G561"/>
    <mergeCell ref="A562:H562"/>
    <mergeCell ref="C564:G564"/>
    <mergeCell ref="C552:G552"/>
    <mergeCell ref="C553:G553"/>
    <mergeCell ref="C554:G554"/>
    <mergeCell ref="C555:G555"/>
    <mergeCell ref="C556:G556"/>
    <mergeCell ref="C557:G557"/>
    <mergeCell ref="C546:G546"/>
    <mergeCell ref="C547:G547"/>
    <mergeCell ref="C548:G548"/>
    <mergeCell ref="C549:G549"/>
    <mergeCell ref="C550:G550"/>
    <mergeCell ref="C551:G551"/>
    <mergeCell ref="A545:H545"/>
    <mergeCell ref="C538:G538"/>
    <mergeCell ref="C539:G539"/>
    <mergeCell ref="A540:H540"/>
    <mergeCell ref="C541:G541"/>
    <mergeCell ref="C543:G543"/>
    <mergeCell ref="C544:G544"/>
    <mergeCell ref="C537:G537"/>
    <mergeCell ref="C524:G524"/>
    <mergeCell ref="A525:H525"/>
    <mergeCell ref="C526:G526"/>
    <mergeCell ref="C508:G508"/>
    <mergeCell ref="C509:G509"/>
    <mergeCell ref="C527:G527"/>
    <mergeCell ref="C529:G529"/>
    <mergeCell ref="C523:G523"/>
    <mergeCell ref="C533:G533"/>
    <mergeCell ref="C534:G534"/>
    <mergeCell ref="C542:G542"/>
    <mergeCell ref="C507:G507"/>
    <mergeCell ref="C514:G514"/>
    <mergeCell ref="C530:G530"/>
    <mergeCell ref="C535:G535"/>
    <mergeCell ref="C536:G536"/>
    <mergeCell ref="C510:G510"/>
    <mergeCell ref="C511:G511"/>
    <mergeCell ref="C512:G512"/>
    <mergeCell ref="C513:G513"/>
    <mergeCell ref="C531:G531"/>
    <mergeCell ref="C516:G516"/>
    <mergeCell ref="C517:G517"/>
    <mergeCell ref="C518:G518"/>
    <mergeCell ref="C519:G519"/>
    <mergeCell ref="C522:G522"/>
    <mergeCell ref="C520:G520"/>
    <mergeCell ref="C521:G521"/>
    <mergeCell ref="C501:G501"/>
    <mergeCell ref="C502:G502"/>
    <mergeCell ref="C503:G503"/>
    <mergeCell ref="C504:G504"/>
    <mergeCell ref="C505:G505"/>
    <mergeCell ref="C506:G506"/>
    <mergeCell ref="C495:G495"/>
    <mergeCell ref="C496:G496"/>
    <mergeCell ref="C497:G497"/>
    <mergeCell ref="C498:G498"/>
    <mergeCell ref="C499:G499"/>
    <mergeCell ref="C500:G500"/>
    <mergeCell ref="C489:G489"/>
    <mergeCell ref="C490:G490"/>
    <mergeCell ref="C491:G491"/>
    <mergeCell ref="C492:G492"/>
    <mergeCell ref="C493:G493"/>
    <mergeCell ref="C494:G494"/>
    <mergeCell ref="A483:H483"/>
    <mergeCell ref="C484:G484"/>
    <mergeCell ref="C485:G485"/>
    <mergeCell ref="C487:G487"/>
    <mergeCell ref="C488:G488"/>
    <mergeCell ref="C477:G477"/>
    <mergeCell ref="C478:G478"/>
    <mergeCell ref="C479:G479"/>
    <mergeCell ref="C480:G480"/>
    <mergeCell ref="C481:G481"/>
    <mergeCell ref="C482:G482"/>
    <mergeCell ref="C471:G471"/>
    <mergeCell ref="C472:G472"/>
    <mergeCell ref="C473:G473"/>
    <mergeCell ref="C474:G474"/>
    <mergeCell ref="C475:G475"/>
    <mergeCell ref="C476:G476"/>
    <mergeCell ref="C466:G466"/>
    <mergeCell ref="C467:G467"/>
    <mergeCell ref="C468:G468"/>
    <mergeCell ref="C469:G469"/>
    <mergeCell ref="C470:G470"/>
    <mergeCell ref="C463:G463"/>
    <mergeCell ref="C464:G464"/>
    <mergeCell ref="C465:G465"/>
    <mergeCell ref="C457:G457"/>
    <mergeCell ref="C458:G458"/>
    <mergeCell ref="C459:G459"/>
    <mergeCell ref="C460:G460"/>
    <mergeCell ref="A461:H461"/>
    <mergeCell ref="C462:G462"/>
    <mergeCell ref="C451:G451"/>
    <mergeCell ref="C452:G452"/>
    <mergeCell ref="C453:G453"/>
    <mergeCell ref="C454:G454"/>
    <mergeCell ref="C455:G455"/>
    <mergeCell ref="C456:G456"/>
    <mergeCell ref="C445:G445"/>
    <mergeCell ref="C446:G446"/>
    <mergeCell ref="C447:G447"/>
    <mergeCell ref="C448:G448"/>
    <mergeCell ref="C449:G449"/>
    <mergeCell ref="C450:G450"/>
    <mergeCell ref="C443:G443"/>
    <mergeCell ref="C444:G444"/>
    <mergeCell ref="C433:G433"/>
    <mergeCell ref="A434:H434"/>
    <mergeCell ref="C436:G436"/>
    <mergeCell ref="A437:H437"/>
    <mergeCell ref="C438:G438"/>
    <mergeCell ref="C439:G439"/>
    <mergeCell ref="C440:G440"/>
    <mergeCell ref="C429:G429"/>
    <mergeCell ref="C430:G430"/>
    <mergeCell ref="C431:G431"/>
    <mergeCell ref="C432:G432"/>
    <mergeCell ref="C441:G441"/>
    <mergeCell ref="C442:G442"/>
    <mergeCell ref="C423:G423"/>
    <mergeCell ref="C424:G424"/>
    <mergeCell ref="C425:G425"/>
    <mergeCell ref="C426:G426"/>
    <mergeCell ref="C427:G427"/>
    <mergeCell ref="C428:G428"/>
    <mergeCell ref="C417:G417"/>
    <mergeCell ref="C418:G418"/>
    <mergeCell ref="C419:G419"/>
    <mergeCell ref="C420:G420"/>
    <mergeCell ref="C421:G421"/>
    <mergeCell ref="C422:G422"/>
    <mergeCell ref="C408:G408"/>
    <mergeCell ref="A409:H409"/>
    <mergeCell ref="C411:G411"/>
    <mergeCell ref="C414:G414"/>
    <mergeCell ref="C415:G415"/>
    <mergeCell ref="C416:G416"/>
    <mergeCell ref="C412:G412"/>
    <mergeCell ref="C413:G413"/>
    <mergeCell ref="C402:G402"/>
    <mergeCell ref="C403:G403"/>
    <mergeCell ref="C404:G404"/>
    <mergeCell ref="C405:G405"/>
    <mergeCell ref="C406:G406"/>
    <mergeCell ref="C407:G407"/>
    <mergeCell ref="C396:G396"/>
    <mergeCell ref="C397:G397"/>
    <mergeCell ref="C398:G398"/>
    <mergeCell ref="C399:G399"/>
    <mergeCell ref="C400:G400"/>
    <mergeCell ref="C401:G401"/>
    <mergeCell ref="C390:G390"/>
    <mergeCell ref="C391:G391"/>
    <mergeCell ref="C392:G392"/>
    <mergeCell ref="C393:G393"/>
    <mergeCell ref="C394:G394"/>
    <mergeCell ref="C395:G395"/>
    <mergeCell ref="C384:G384"/>
    <mergeCell ref="C385:G385"/>
    <mergeCell ref="C386:G386"/>
    <mergeCell ref="C387:G387"/>
    <mergeCell ref="C388:G388"/>
    <mergeCell ref="C389:G389"/>
    <mergeCell ref="C378:G378"/>
    <mergeCell ref="C379:G379"/>
    <mergeCell ref="C380:G380"/>
    <mergeCell ref="C381:G381"/>
    <mergeCell ref="C382:G382"/>
    <mergeCell ref="C383:G383"/>
    <mergeCell ref="C372:G372"/>
    <mergeCell ref="C373:G373"/>
    <mergeCell ref="C374:G374"/>
    <mergeCell ref="C375:G375"/>
    <mergeCell ref="A376:H376"/>
    <mergeCell ref="C377:G377"/>
    <mergeCell ref="C366:G366"/>
    <mergeCell ref="A367:H367"/>
    <mergeCell ref="C368:G368"/>
    <mergeCell ref="C369:G369"/>
    <mergeCell ref="C370:G370"/>
    <mergeCell ref="A371:H371"/>
    <mergeCell ref="A359:H359"/>
    <mergeCell ref="C361:G361"/>
    <mergeCell ref="A362:H362"/>
    <mergeCell ref="C363:G363"/>
    <mergeCell ref="C364:G364"/>
    <mergeCell ref="C365:G365"/>
    <mergeCell ref="C352:G352"/>
    <mergeCell ref="A353:H353"/>
    <mergeCell ref="C354:G354"/>
    <mergeCell ref="C355:G355"/>
    <mergeCell ref="C356:G356"/>
    <mergeCell ref="C357:G357"/>
    <mergeCell ref="C346:G346"/>
    <mergeCell ref="C347:G347"/>
    <mergeCell ref="C348:G348"/>
    <mergeCell ref="C349:G349"/>
    <mergeCell ref="C350:G350"/>
    <mergeCell ref="C351:G351"/>
    <mergeCell ref="C340:G340"/>
    <mergeCell ref="C341:G341"/>
    <mergeCell ref="C342:G342"/>
    <mergeCell ref="A343:H343"/>
    <mergeCell ref="C344:G344"/>
    <mergeCell ref="C345:G345"/>
    <mergeCell ref="C334:G334"/>
    <mergeCell ref="C335:G335"/>
    <mergeCell ref="C336:G336"/>
    <mergeCell ref="A337:H337"/>
    <mergeCell ref="C338:G338"/>
    <mergeCell ref="C339:G339"/>
    <mergeCell ref="C328:G328"/>
    <mergeCell ref="C329:G329"/>
    <mergeCell ref="C330:G330"/>
    <mergeCell ref="A331:H331"/>
    <mergeCell ref="C332:G332"/>
    <mergeCell ref="C333:G333"/>
    <mergeCell ref="C322:G322"/>
    <mergeCell ref="C323:G323"/>
    <mergeCell ref="C324:G324"/>
    <mergeCell ref="A325:H325"/>
    <mergeCell ref="C326:G326"/>
    <mergeCell ref="C327:G327"/>
    <mergeCell ref="A316:H316"/>
    <mergeCell ref="C317:G317"/>
    <mergeCell ref="C318:G318"/>
    <mergeCell ref="C319:G319"/>
    <mergeCell ref="C320:G320"/>
    <mergeCell ref="A321:H321"/>
    <mergeCell ref="C310:G310"/>
    <mergeCell ref="C311:G311"/>
    <mergeCell ref="C312:G312"/>
    <mergeCell ref="A313:H313"/>
    <mergeCell ref="C314:G314"/>
    <mergeCell ref="C315:G315"/>
    <mergeCell ref="A304:H304"/>
    <mergeCell ref="C305:G305"/>
    <mergeCell ref="C306:G306"/>
    <mergeCell ref="C307:G307"/>
    <mergeCell ref="A308:H308"/>
    <mergeCell ref="C309:G309"/>
    <mergeCell ref="C298:G298"/>
    <mergeCell ref="C299:G299"/>
    <mergeCell ref="C300:G300"/>
    <mergeCell ref="C301:G301"/>
    <mergeCell ref="C302:G302"/>
    <mergeCell ref="C303:G303"/>
    <mergeCell ref="A296:H296"/>
    <mergeCell ref="C288:G288"/>
    <mergeCell ref="C289:G289"/>
    <mergeCell ref="C290:G290"/>
    <mergeCell ref="C297:G297"/>
    <mergeCell ref="C282:G282"/>
    <mergeCell ref="C283:G283"/>
    <mergeCell ref="C284:G284"/>
    <mergeCell ref="A292:G292"/>
    <mergeCell ref="C294:G294"/>
    <mergeCell ref="C275:G275"/>
    <mergeCell ref="C295:G295"/>
    <mergeCell ref="C276:G276"/>
    <mergeCell ref="C277:G277"/>
    <mergeCell ref="A278:H278"/>
    <mergeCell ref="C279:G279"/>
    <mergeCell ref="C280:G280"/>
    <mergeCell ref="C281:G281"/>
    <mergeCell ref="A291:H291"/>
    <mergeCell ref="C269:G269"/>
    <mergeCell ref="C270:G270"/>
    <mergeCell ref="A271:H271"/>
    <mergeCell ref="C272:G272"/>
    <mergeCell ref="C273:G273"/>
    <mergeCell ref="C274:G274"/>
    <mergeCell ref="C263:G263"/>
    <mergeCell ref="A264:H264"/>
    <mergeCell ref="C265:G265"/>
    <mergeCell ref="C266:G266"/>
    <mergeCell ref="C267:G267"/>
    <mergeCell ref="C268:G268"/>
    <mergeCell ref="C257:G257"/>
    <mergeCell ref="C258:G258"/>
    <mergeCell ref="C259:G259"/>
    <mergeCell ref="C260:G260"/>
    <mergeCell ref="C261:G261"/>
    <mergeCell ref="C262:G262"/>
    <mergeCell ref="C251:G251"/>
    <mergeCell ref="C252:G252"/>
    <mergeCell ref="C253:G253"/>
    <mergeCell ref="A254:H254"/>
    <mergeCell ref="C255:G255"/>
    <mergeCell ref="C256:G256"/>
    <mergeCell ref="C245:G245"/>
    <mergeCell ref="C246:G246"/>
    <mergeCell ref="C247:G247"/>
    <mergeCell ref="C248:G248"/>
    <mergeCell ref="C249:G249"/>
    <mergeCell ref="C250:G250"/>
    <mergeCell ref="C239:G239"/>
    <mergeCell ref="C240:G240"/>
    <mergeCell ref="C241:G241"/>
    <mergeCell ref="C242:G242"/>
    <mergeCell ref="C243:G243"/>
    <mergeCell ref="C244:G244"/>
    <mergeCell ref="C233:G233"/>
    <mergeCell ref="C234:G234"/>
    <mergeCell ref="C235:G235"/>
    <mergeCell ref="C236:G236"/>
    <mergeCell ref="C237:G237"/>
    <mergeCell ref="A238:H238"/>
    <mergeCell ref="C221:G221"/>
    <mergeCell ref="C228:G228"/>
    <mergeCell ref="C229:G229"/>
    <mergeCell ref="C230:G230"/>
    <mergeCell ref="C231:G231"/>
    <mergeCell ref="A232:H232"/>
    <mergeCell ref="C192:G192"/>
    <mergeCell ref="C193:G193"/>
    <mergeCell ref="C217:G217"/>
    <mergeCell ref="C216:G216"/>
    <mergeCell ref="C227:G227"/>
    <mergeCell ref="C225:G225"/>
    <mergeCell ref="C222:G222"/>
    <mergeCell ref="C223:G223"/>
    <mergeCell ref="A224:H224"/>
    <mergeCell ref="C220:G220"/>
    <mergeCell ref="C182:G182"/>
    <mergeCell ref="C175:G175"/>
    <mergeCell ref="C925:G925"/>
    <mergeCell ref="A921:H921"/>
    <mergeCell ref="C923:G923"/>
    <mergeCell ref="C659:G659"/>
    <mergeCell ref="C655:G655"/>
    <mergeCell ref="C666:G666"/>
    <mergeCell ref="A670:H670"/>
    <mergeCell ref="C185:G185"/>
    <mergeCell ref="C173:G173"/>
    <mergeCell ref="C155:G155"/>
    <mergeCell ref="C157:G157"/>
    <mergeCell ref="C136:G136"/>
    <mergeCell ref="C131:G131"/>
    <mergeCell ref="C181:G181"/>
    <mergeCell ref="C167:G167"/>
    <mergeCell ref="C158:G158"/>
    <mergeCell ref="C172:G172"/>
    <mergeCell ref="C161:G161"/>
    <mergeCell ref="C125:G125"/>
    <mergeCell ref="C126:G126"/>
    <mergeCell ref="C127:G127"/>
    <mergeCell ref="C128:G128"/>
    <mergeCell ref="C129:G129"/>
    <mergeCell ref="C130:G130"/>
    <mergeCell ref="C92:G92"/>
    <mergeCell ref="C110:G110"/>
    <mergeCell ref="C114:G114"/>
    <mergeCell ref="C122:G122"/>
    <mergeCell ref="C123:G123"/>
    <mergeCell ref="C124:G124"/>
    <mergeCell ref="C104:G104"/>
    <mergeCell ref="C117:G117"/>
    <mergeCell ref="C105:G105"/>
    <mergeCell ref="C106:G106"/>
    <mergeCell ref="C107:G107"/>
    <mergeCell ref="C108:G108"/>
    <mergeCell ref="A111:H111"/>
    <mergeCell ref="C113:G113"/>
    <mergeCell ref="C98:G98"/>
    <mergeCell ref="C99:G99"/>
    <mergeCell ref="C100:G100"/>
    <mergeCell ref="C101:G101"/>
    <mergeCell ref="C102:G102"/>
    <mergeCell ref="C103:G103"/>
    <mergeCell ref="C82:G82"/>
    <mergeCell ref="C93:G93"/>
    <mergeCell ref="C94:G94"/>
    <mergeCell ref="C95:G95"/>
    <mergeCell ref="C96:G96"/>
    <mergeCell ref="C97:G97"/>
    <mergeCell ref="C83:G83"/>
    <mergeCell ref="C84:G84"/>
    <mergeCell ref="C85:G85"/>
    <mergeCell ref="C86:G86"/>
    <mergeCell ref="C79:G79"/>
    <mergeCell ref="B63:G63"/>
    <mergeCell ref="C80:G80"/>
    <mergeCell ref="C81:G81"/>
    <mergeCell ref="B65:G65"/>
    <mergeCell ref="B66:G66"/>
    <mergeCell ref="B69:G69"/>
    <mergeCell ref="B70:G70"/>
    <mergeCell ref="B68:G68"/>
    <mergeCell ref="B54:G54"/>
    <mergeCell ref="B60:G60"/>
    <mergeCell ref="B61:G61"/>
    <mergeCell ref="A76:H76"/>
    <mergeCell ref="C78:G78"/>
    <mergeCell ref="B45:G45"/>
    <mergeCell ref="B47:G47"/>
    <mergeCell ref="B48:G48"/>
    <mergeCell ref="B49:G49"/>
    <mergeCell ref="B55:G55"/>
    <mergeCell ref="B56:G56"/>
    <mergeCell ref="B38:G38"/>
    <mergeCell ref="B40:G40"/>
    <mergeCell ref="B50:G50"/>
    <mergeCell ref="B51:G51"/>
    <mergeCell ref="B52:G52"/>
    <mergeCell ref="B53:G53"/>
    <mergeCell ref="B46:G46"/>
    <mergeCell ref="B44:G44"/>
    <mergeCell ref="B41:G41"/>
    <mergeCell ref="B43:G43"/>
    <mergeCell ref="B42:G42"/>
    <mergeCell ref="C148:G148"/>
    <mergeCell ref="C150:G150"/>
    <mergeCell ref="C154:G154"/>
    <mergeCell ref="C143:G143"/>
    <mergeCell ref="C144:G144"/>
    <mergeCell ref="A146:H146"/>
    <mergeCell ref="B59:G59"/>
    <mergeCell ref="C132:G132"/>
    <mergeCell ref="C160:G160"/>
    <mergeCell ref="C159:G159"/>
    <mergeCell ref="C164:G164"/>
    <mergeCell ref="A1:C1"/>
    <mergeCell ref="G1:H1"/>
    <mergeCell ref="G5:H5"/>
    <mergeCell ref="G6:H6"/>
    <mergeCell ref="B17:G18"/>
    <mergeCell ref="A141:H141"/>
    <mergeCell ref="A35:H35"/>
    <mergeCell ref="B14:H14"/>
    <mergeCell ref="B15:H15"/>
    <mergeCell ref="B16:H16"/>
    <mergeCell ref="C948:G948"/>
    <mergeCell ref="C961:G961"/>
    <mergeCell ref="C946:G946"/>
    <mergeCell ref="A956:H956"/>
    <mergeCell ref="A957:H957"/>
    <mergeCell ref="A959:H959"/>
    <mergeCell ref="A955:H955"/>
    <mergeCell ref="C949:G949"/>
    <mergeCell ref="C950:G950"/>
    <mergeCell ref="C951:G951"/>
    <mergeCell ref="C952:G952"/>
    <mergeCell ref="C962:G962"/>
    <mergeCell ref="C963:G963"/>
    <mergeCell ref="A953:H953"/>
    <mergeCell ref="A954:H954"/>
    <mergeCell ref="A958:H958"/>
    <mergeCell ref="C964:G964"/>
    <mergeCell ref="A986:H986"/>
    <mergeCell ref="C975:G975"/>
    <mergeCell ref="C977:G977"/>
    <mergeCell ref="C978:G978"/>
    <mergeCell ref="C979:G979"/>
    <mergeCell ref="C980:G980"/>
    <mergeCell ref="A982:H982"/>
    <mergeCell ref="D985:G985"/>
    <mergeCell ref="A983:H983"/>
    <mergeCell ref="A987:A991"/>
    <mergeCell ref="B987:B991"/>
    <mergeCell ref="C987:C991"/>
    <mergeCell ref="D987:G987"/>
    <mergeCell ref="D988:G988"/>
    <mergeCell ref="D989:G989"/>
    <mergeCell ref="D990:G990"/>
    <mergeCell ref="D991:G991"/>
    <mergeCell ref="A997:H997"/>
    <mergeCell ref="A992:A996"/>
    <mergeCell ref="B992:B996"/>
    <mergeCell ref="C992:C996"/>
    <mergeCell ref="D992:G992"/>
    <mergeCell ref="D993:G993"/>
    <mergeCell ref="D994:G994"/>
    <mergeCell ref="D995:G995"/>
    <mergeCell ref="D996:G996"/>
    <mergeCell ref="A998:A1002"/>
    <mergeCell ref="B998:B1002"/>
    <mergeCell ref="C998:C1002"/>
    <mergeCell ref="D998:G998"/>
    <mergeCell ref="D999:G999"/>
    <mergeCell ref="D1000:G1000"/>
    <mergeCell ref="D1001:G1001"/>
    <mergeCell ref="D1002:G1002"/>
    <mergeCell ref="A1003:A1007"/>
    <mergeCell ref="B1003:B1007"/>
    <mergeCell ref="C1003:C1007"/>
    <mergeCell ref="D1003:G1003"/>
    <mergeCell ref="D1004:G1004"/>
    <mergeCell ref="D1005:G1005"/>
    <mergeCell ref="D1006:G1006"/>
    <mergeCell ref="D1007:G1007"/>
    <mergeCell ref="A1008:A1012"/>
    <mergeCell ref="B1008:B1012"/>
    <mergeCell ref="C1008:C1012"/>
    <mergeCell ref="D1008:G1008"/>
    <mergeCell ref="D1009:G1009"/>
    <mergeCell ref="D1010:G1010"/>
    <mergeCell ref="D1011:G1011"/>
    <mergeCell ref="D1012:G1012"/>
    <mergeCell ref="A1013:A1017"/>
    <mergeCell ref="B1013:B1017"/>
    <mergeCell ref="C1013:C1017"/>
    <mergeCell ref="D1013:G1013"/>
    <mergeCell ref="D1014:G1014"/>
    <mergeCell ref="D1015:G1015"/>
    <mergeCell ref="D1016:G1016"/>
    <mergeCell ref="D1017:G1017"/>
    <mergeCell ref="A1018:A1022"/>
    <mergeCell ref="B1018:B1022"/>
    <mergeCell ref="C1018:C1022"/>
    <mergeCell ref="D1018:G1018"/>
    <mergeCell ref="D1019:G1019"/>
    <mergeCell ref="D1020:G1020"/>
    <mergeCell ref="D1021:G1021"/>
    <mergeCell ref="D1022:G1022"/>
    <mergeCell ref="D1032:G1032"/>
    <mergeCell ref="D1033:G1033"/>
    <mergeCell ref="A1023:A1027"/>
    <mergeCell ref="B1023:B1027"/>
    <mergeCell ref="C1023:C1027"/>
    <mergeCell ref="D1023:G1023"/>
    <mergeCell ref="D1024:G1024"/>
    <mergeCell ref="D1025:G1025"/>
    <mergeCell ref="D1026:G1026"/>
    <mergeCell ref="D1027:G1027"/>
    <mergeCell ref="A1028:H1028"/>
    <mergeCell ref="A802:H802"/>
    <mergeCell ref="D1038:G1038"/>
    <mergeCell ref="A1029:A1033"/>
    <mergeCell ref="B1029:B1033"/>
    <mergeCell ref="C1029:C1033"/>
    <mergeCell ref="D1029:G1029"/>
    <mergeCell ref="D1030:G1030"/>
    <mergeCell ref="D1031:G1031"/>
    <mergeCell ref="A1034:A1038"/>
    <mergeCell ref="B1034:B1038"/>
    <mergeCell ref="C1034:C1038"/>
    <mergeCell ref="D1034:G1034"/>
    <mergeCell ref="D1035:G1035"/>
    <mergeCell ref="D1036:G1036"/>
    <mergeCell ref="D1037:G1037"/>
    <mergeCell ref="A943:H943"/>
    <mergeCell ref="A944:H944"/>
    <mergeCell ref="C209:G209"/>
    <mergeCell ref="C210:G210"/>
    <mergeCell ref="A939:H939"/>
    <mergeCell ref="A940:H940"/>
    <mergeCell ref="A941:H941"/>
    <mergeCell ref="A942:H942"/>
    <mergeCell ref="A938:H938"/>
    <mergeCell ref="C672:G672"/>
    <mergeCell ref="A928:H928"/>
    <mergeCell ref="C194:G194"/>
    <mergeCell ref="C196:G196"/>
    <mergeCell ref="C673:G673"/>
    <mergeCell ref="A219:H219"/>
    <mergeCell ref="A206:H206"/>
    <mergeCell ref="C208:G208"/>
    <mergeCell ref="C215:G215"/>
    <mergeCell ref="C214:G214"/>
    <mergeCell ref="C212:G212"/>
    <mergeCell ref="C658:G658"/>
    <mergeCell ref="C653:G653"/>
    <mergeCell ref="A188:H188"/>
    <mergeCell ref="C190:G190"/>
    <mergeCell ref="C184:G184"/>
    <mergeCell ref="A927:H927"/>
    <mergeCell ref="C186:G186"/>
    <mergeCell ref="C187:G187"/>
    <mergeCell ref="A218:H218"/>
    <mergeCell ref="C202:G202"/>
    <mergeCell ref="C162:G162"/>
    <mergeCell ref="C151:G151"/>
    <mergeCell ref="C183:G183"/>
    <mergeCell ref="C195:G195"/>
    <mergeCell ref="C211:G211"/>
    <mergeCell ref="A226:H226"/>
    <mergeCell ref="C213:G213"/>
    <mergeCell ref="C180:G180"/>
    <mergeCell ref="A178:H178"/>
    <mergeCell ref="C170:G170"/>
    <mergeCell ref="A134:H134"/>
    <mergeCell ref="C133:G133"/>
    <mergeCell ref="C152:G152"/>
    <mergeCell ref="C137:G137"/>
    <mergeCell ref="C138:G138"/>
    <mergeCell ref="C139:G139"/>
    <mergeCell ref="C140:G140"/>
    <mergeCell ref="C135:G135"/>
    <mergeCell ref="M517:Q517"/>
    <mergeCell ref="C515:G515"/>
    <mergeCell ref="C118:G118"/>
    <mergeCell ref="C169:G169"/>
    <mergeCell ref="C197:G197"/>
    <mergeCell ref="C191:G191"/>
    <mergeCell ref="C174:G174"/>
    <mergeCell ref="C171:G171"/>
    <mergeCell ref="C176:G176"/>
    <mergeCell ref="A177:H177"/>
    <mergeCell ref="C916:G916"/>
    <mergeCell ref="C166:G166"/>
    <mergeCell ref="C168:G168"/>
    <mergeCell ref="C115:G115"/>
    <mergeCell ref="C116:G116"/>
    <mergeCell ref="C153:G153"/>
    <mergeCell ref="C149:G149"/>
    <mergeCell ref="C165:G165"/>
    <mergeCell ref="C156:G156"/>
    <mergeCell ref="C163:G163"/>
    <mergeCell ref="F3:H3"/>
    <mergeCell ref="C976:G976"/>
    <mergeCell ref="C786:G786"/>
    <mergeCell ref="C793:G793"/>
    <mergeCell ref="C787:G787"/>
    <mergeCell ref="C788:G788"/>
    <mergeCell ref="C789:G789"/>
    <mergeCell ref="C790:G790"/>
    <mergeCell ref="C791:G791"/>
    <mergeCell ref="C792:G792"/>
  </mergeCells>
  <printOptions horizontalCentered="1"/>
  <pageMargins left="0.2362204724409449" right="0.2362204724409449" top="0.7480314960629921" bottom="0.7480314960629921" header="0.31496062992125984" footer="0.31496062992125984"/>
  <pageSetup fitToHeight="25" horizontalDpi="600" verticalDpi="600" orientation="portrait" paperSize="9" scale="47" r:id="rId1"/>
  <headerFooter alignWithMargins="0">
    <oddFooter>&amp;C&amp;10
&amp;P</oddFooter>
  </headerFooter>
  <rowBreaks count="8" manualBreakCount="8">
    <brk id="35" max="7" man="1"/>
    <brk id="70" max="7" man="1"/>
    <brk id="198" max="7" man="1"/>
    <brk id="538" max="7" man="1"/>
    <brk id="575" max="7" man="1"/>
    <brk id="615" max="7" man="1"/>
    <brk id="968" max="7" man="1"/>
    <brk id="100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35"/>
  <sheetViews>
    <sheetView view="pageBreakPreview" zoomScale="110" zoomScaleSheetLayoutView="110" zoomScalePageLayoutView="0" workbookViewId="0" topLeftCell="A11">
      <selection activeCell="B1" sqref="B1:H35"/>
    </sheetView>
  </sheetViews>
  <sheetFormatPr defaultColWidth="9.33203125" defaultRowHeight="11.25"/>
  <cols>
    <col min="1" max="1" width="3.5" style="0" customWidth="1"/>
    <col min="2" max="2" width="37.66015625" style="0" customWidth="1"/>
    <col min="3" max="3" width="10.83203125" style="95" customWidth="1"/>
    <col min="4" max="4" width="2.16015625" style="95" customWidth="1"/>
    <col min="5" max="5" width="2.16015625" style="0" customWidth="1"/>
    <col min="6" max="6" width="30.83203125" style="0" customWidth="1"/>
    <col min="7" max="8" width="6" style="95" customWidth="1"/>
    <col min="9" max="9" width="4" style="95" customWidth="1"/>
    <col min="10" max="10" width="4.16015625" style="0" customWidth="1"/>
    <col min="11" max="11" width="50.16015625" style="0" customWidth="1"/>
    <col min="12" max="12" width="6.33203125" style="0" customWidth="1"/>
    <col min="13" max="13" width="1.83203125" style="0" customWidth="1"/>
    <col min="14" max="14" width="22.33203125" style="0" customWidth="1"/>
  </cols>
  <sheetData>
    <row r="1" spans="2:15" ht="21" customHeight="1">
      <c r="B1" s="298" t="s">
        <v>1254</v>
      </c>
      <c r="C1" s="298"/>
      <c r="D1" s="298"/>
      <c r="E1" s="298"/>
      <c r="F1" s="298"/>
      <c r="G1" s="298"/>
      <c r="H1" s="298"/>
      <c r="K1" s="298" t="s">
        <v>1254</v>
      </c>
      <c r="L1" s="298"/>
      <c r="M1" s="298"/>
      <c r="N1" s="298"/>
      <c r="O1" s="298"/>
    </row>
    <row r="2" spans="2:15" ht="24" customHeight="1">
      <c r="B2" s="298" t="s">
        <v>1256</v>
      </c>
      <c r="C2" s="298"/>
      <c r="D2" s="298"/>
      <c r="E2" s="298"/>
      <c r="F2" s="298"/>
      <c r="G2" s="298"/>
      <c r="H2" s="298"/>
      <c r="K2" s="298" t="s">
        <v>1255</v>
      </c>
      <c r="L2" s="298"/>
      <c r="M2" s="298"/>
      <c r="N2" s="298"/>
      <c r="O2" s="298"/>
    </row>
    <row r="3" ht="12" thickBot="1"/>
    <row r="4" spans="2:15" ht="11.25">
      <c r="B4" s="96" t="s">
        <v>1179</v>
      </c>
      <c r="C4" s="97"/>
      <c r="D4" s="91"/>
      <c r="E4" s="88"/>
      <c r="J4" s="88"/>
      <c r="K4" s="96" t="s">
        <v>1190</v>
      </c>
      <c r="L4" s="103"/>
      <c r="M4" s="88"/>
      <c r="N4" s="96" t="s">
        <v>1193</v>
      </c>
      <c r="O4" s="97"/>
    </row>
    <row r="5" spans="2:15" ht="11.25">
      <c r="B5" s="126" t="s">
        <v>1257</v>
      </c>
      <c r="C5" s="127">
        <f>прейскурант!H135</f>
        <v>480</v>
      </c>
      <c r="D5" s="91"/>
      <c r="E5" s="88"/>
      <c r="J5" s="88"/>
      <c r="K5" s="123"/>
      <c r="L5" s="125"/>
      <c r="M5" s="88"/>
      <c r="N5" s="123"/>
      <c r="O5" s="124"/>
    </row>
    <row r="6" spans="2:15" ht="11.25">
      <c r="B6" s="98" t="s">
        <v>1173</v>
      </c>
      <c r="C6" s="99">
        <f>прейскурант!H126</f>
        <v>360</v>
      </c>
      <c r="D6" s="92"/>
      <c r="E6" s="89"/>
      <c r="J6" s="89"/>
      <c r="K6" s="98" t="s">
        <v>1173</v>
      </c>
      <c r="L6" s="99">
        <f>C6</f>
        <v>360</v>
      </c>
      <c r="M6" s="89"/>
      <c r="N6" s="98" t="s">
        <v>1173</v>
      </c>
      <c r="O6" s="99">
        <f>L6</f>
        <v>360</v>
      </c>
    </row>
    <row r="7" spans="2:15" ht="11.25">
      <c r="B7" s="98" t="s">
        <v>1175</v>
      </c>
      <c r="C7" s="99">
        <f>прейскурант!H122</f>
        <v>360</v>
      </c>
      <c r="D7" s="92"/>
      <c r="E7" s="89"/>
      <c r="J7" s="89"/>
      <c r="K7" s="98" t="s">
        <v>1182</v>
      </c>
      <c r="L7" s="99">
        <f>прейскурант!H125</f>
        <v>360</v>
      </c>
      <c r="M7" s="89"/>
      <c r="N7" s="98" t="s">
        <v>1182</v>
      </c>
      <c r="O7" s="99">
        <f>L7</f>
        <v>360</v>
      </c>
    </row>
    <row r="8" spans="2:15" ht="11.25">
      <c r="B8" s="98" t="s">
        <v>1184</v>
      </c>
      <c r="C8" s="100" t="s">
        <v>1197</v>
      </c>
      <c r="D8" s="93"/>
      <c r="E8" s="89"/>
      <c r="J8" s="89"/>
      <c r="K8" s="98" t="s">
        <v>1181</v>
      </c>
      <c r="L8" s="99">
        <f>прейскурант!H124</f>
        <v>360</v>
      </c>
      <c r="M8" s="89"/>
      <c r="N8" s="98" t="s">
        <v>1185</v>
      </c>
      <c r="O8" s="100" t="s">
        <v>1197</v>
      </c>
    </row>
    <row r="9" spans="2:15" ht="11.25">
      <c r="B9" s="98" t="s">
        <v>1171</v>
      </c>
      <c r="C9" s="100">
        <f>прейскурант!H482</f>
        <v>410</v>
      </c>
      <c r="D9" s="93"/>
      <c r="E9" s="89"/>
      <c r="J9" s="89"/>
      <c r="K9" s="98" t="s">
        <v>1185</v>
      </c>
      <c r="L9" s="100" t="s">
        <v>1197</v>
      </c>
      <c r="M9" s="89"/>
      <c r="N9" s="98" t="s">
        <v>1188</v>
      </c>
      <c r="O9" s="100" t="s">
        <v>1197</v>
      </c>
    </row>
    <row r="10" spans="2:15" ht="11.25">
      <c r="B10" s="98" t="s">
        <v>1172</v>
      </c>
      <c r="C10" s="100">
        <f>прейскурант!H456</f>
        <v>265</v>
      </c>
      <c r="D10" s="93"/>
      <c r="E10" s="89"/>
      <c r="J10" s="89"/>
      <c r="K10" s="98" t="s">
        <v>1188</v>
      </c>
      <c r="L10" s="100" t="s">
        <v>1197</v>
      </c>
      <c r="M10" s="89"/>
      <c r="N10" s="98" t="s">
        <v>1186</v>
      </c>
      <c r="O10" s="100" t="s">
        <v>1197</v>
      </c>
    </row>
    <row r="11" spans="2:15" ht="11.25">
      <c r="B11" s="98" t="s">
        <v>1174</v>
      </c>
      <c r="C11" s="99">
        <f>прейскурант!H492</f>
        <v>190</v>
      </c>
      <c r="D11" s="92"/>
      <c r="E11" s="89"/>
      <c r="J11" s="89"/>
      <c r="K11" s="98" t="s">
        <v>1171</v>
      </c>
      <c r="L11" s="100">
        <f>C9</f>
        <v>410</v>
      </c>
      <c r="M11" s="89"/>
      <c r="N11" s="98"/>
      <c r="O11" s="106">
        <f>O6+O7</f>
        <v>720</v>
      </c>
    </row>
    <row r="12" spans="2:15" ht="11.25">
      <c r="B12" s="98" t="s">
        <v>1176</v>
      </c>
      <c r="C12" s="99">
        <f>прейскурант!H373</f>
        <v>470</v>
      </c>
      <c r="D12" s="92"/>
      <c r="E12" s="89"/>
      <c r="J12" s="89"/>
      <c r="K12" s="98" t="s">
        <v>1172</v>
      </c>
      <c r="L12" s="100">
        <f>C10</f>
        <v>265</v>
      </c>
      <c r="M12" s="89"/>
      <c r="N12" s="98"/>
      <c r="O12" s="100"/>
    </row>
    <row r="13" spans="2:15" ht="11.25">
      <c r="B13" s="98" t="s">
        <v>1177</v>
      </c>
      <c r="C13" s="99">
        <f>прейскурант!H567+прейскурант!H568</f>
        <v>490</v>
      </c>
      <c r="D13" s="92"/>
      <c r="E13" s="89"/>
      <c r="J13" s="89"/>
      <c r="K13" s="98"/>
      <c r="L13" s="106">
        <f>L6+L7+L8+L11+L12</f>
        <v>1755</v>
      </c>
      <c r="M13" s="89"/>
      <c r="N13" s="98"/>
      <c r="O13" s="100"/>
    </row>
    <row r="14" spans="2:15" ht="11.25">
      <c r="B14" s="98" t="s">
        <v>1178</v>
      </c>
      <c r="C14" s="100">
        <v>660</v>
      </c>
      <c r="D14" s="93"/>
      <c r="E14" s="89"/>
      <c r="J14" s="89"/>
      <c r="K14" s="98"/>
      <c r="L14" s="104"/>
      <c r="M14" s="89"/>
      <c r="N14" s="98"/>
      <c r="O14" s="100"/>
    </row>
    <row r="15" spans="2:15" ht="12" thickBot="1">
      <c r="B15" s="101"/>
      <c r="C15" s="102">
        <f>C6+C7+C9+C10+C11+C12+C13+C5</f>
        <v>3025</v>
      </c>
      <c r="D15" s="92"/>
      <c r="E15" s="89"/>
      <c r="J15" s="89"/>
      <c r="K15" s="101"/>
      <c r="L15" s="105"/>
      <c r="M15" s="89"/>
      <c r="N15" s="101"/>
      <c r="O15" s="107"/>
    </row>
    <row r="16" spans="2:12" ht="12" thickBot="1">
      <c r="B16" s="89"/>
      <c r="C16" s="93"/>
      <c r="D16" s="93"/>
      <c r="E16" s="89"/>
      <c r="F16" s="89"/>
      <c r="G16" s="93"/>
      <c r="H16" s="93"/>
      <c r="I16" s="93"/>
      <c r="J16" s="89"/>
      <c r="K16" s="89"/>
      <c r="L16" s="89"/>
    </row>
    <row r="17" spans="2:13" ht="22.5">
      <c r="B17" s="108" t="s">
        <v>1189</v>
      </c>
      <c r="C17" s="109"/>
      <c r="D17" s="94"/>
      <c r="E17" s="90"/>
      <c r="F17" s="96" t="s">
        <v>1192</v>
      </c>
      <c r="G17" s="131" t="s">
        <v>1258</v>
      </c>
      <c r="H17" s="109" t="s">
        <v>1259</v>
      </c>
      <c r="I17" s="94"/>
      <c r="J17" s="90"/>
      <c r="K17" s="96" t="s">
        <v>1191</v>
      </c>
      <c r="L17" s="110"/>
      <c r="M17" s="88"/>
    </row>
    <row r="18" spans="2:13" ht="11.25">
      <c r="B18" s="129" t="s">
        <v>1257</v>
      </c>
      <c r="C18" s="130">
        <f>прейскурант!H136</f>
        <v>1030</v>
      </c>
      <c r="D18" s="94"/>
      <c r="E18" s="90"/>
      <c r="F18" s="126" t="s">
        <v>1257</v>
      </c>
      <c r="G18" s="132" t="e">
        <f>прейскурант!#REF!</f>
        <v>#REF!</v>
      </c>
      <c r="H18" s="130">
        <f>прейскурант!H137</f>
        <v>1440</v>
      </c>
      <c r="I18" s="94"/>
      <c r="J18" s="90"/>
      <c r="K18" s="123"/>
      <c r="L18" s="128"/>
      <c r="M18" s="88"/>
    </row>
    <row r="19" spans="2:13" ht="11.25">
      <c r="B19" s="98" t="s">
        <v>1173</v>
      </c>
      <c r="C19" s="99">
        <f>C6</f>
        <v>360</v>
      </c>
      <c r="D19" s="93"/>
      <c r="E19" s="89"/>
      <c r="F19" s="98" t="s">
        <v>1173</v>
      </c>
      <c r="G19" s="92">
        <v>300</v>
      </c>
      <c r="H19" s="99">
        <f>L6</f>
        <v>360</v>
      </c>
      <c r="I19" s="92"/>
      <c r="J19" s="89"/>
      <c r="K19" s="98" t="s">
        <v>1173</v>
      </c>
      <c r="L19" s="99">
        <f>C19</f>
        <v>360</v>
      </c>
      <c r="M19" s="89"/>
    </row>
    <row r="20" spans="2:13" ht="11.25">
      <c r="B20" s="98" t="s">
        <v>1180</v>
      </c>
      <c r="C20" s="99">
        <f>C7</f>
        <v>360</v>
      </c>
      <c r="D20" s="93"/>
      <c r="E20" s="89"/>
      <c r="F20" s="98" t="s">
        <v>1181</v>
      </c>
      <c r="G20" s="92">
        <v>300</v>
      </c>
      <c r="H20" s="99">
        <f>L8</f>
        <v>360</v>
      </c>
      <c r="I20" s="92"/>
      <c r="J20" s="89"/>
      <c r="K20" s="98" t="s">
        <v>1182</v>
      </c>
      <c r="L20" s="99">
        <f>C22</f>
        <v>360</v>
      </c>
      <c r="M20" s="89"/>
    </row>
    <row r="21" spans="2:13" ht="11.25">
      <c r="B21" s="98" t="s">
        <v>1181</v>
      </c>
      <c r="C21" s="99">
        <f>L8</f>
        <v>360</v>
      </c>
      <c r="D21" s="93"/>
      <c r="E21" s="89"/>
      <c r="F21" s="98" t="s">
        <v>1182</v>
      </c>
      <c r="G21" s="92">
        <v>300</v>
      </c>
      <c r="H21" s="99">
        <f>L7</f>
        <v>360</v>
      </c>
      <c r="I21" s="92"/>
      <c r="J21" s="89"/>
      <c r="K21" s="98" t="s">
        <v>1181</v>
      </c>
      <c r="L21" s="99">
        <f>C21</f>
        <v>360</v>
      </c>
      <c r="M21" s="89"/>
    </row>
    <row r="22" spans="2:13" ht="11.25">
      <c r="B22" s="98" t="s">
        <v>1182</v>
      </c>
      <c r="C22" s="99">
        <f>L7</f>
        <v>360</v>
      </c>
      <c r="D22" s="93"/>
      <c r="E22" s="89"/>
      <c r="F22" s="98" t="s">
        <v>1183</v>
      </c>
      <c r="G22" s="93" t="s">
        <v>1197</v>
      </c>
      <c r="H22" s="100" t="s">
        <v>1197</v>
      </c>
      <c r="I22" s="93"/>
      <c r="J22" s="89"/>
      <c r="K22" s="98" t="s">
        <v>1185</v>
      </c>
      <c r="L22" s="100" t="s">
        <v>1197</v>
      </c>
      <c r="M22" s="89"/>
    </row>
    <row r="23" spans="2:13" ht="11.25">
      <c r="B23" s="98" t="s">
        <v>1183</v>
      </c>
      <c r="C23" s="100" t="s">
        <v>1197</v>
      </c>
      <c r="D23" s="93"/>
      <c r="E23" s="89"/>
      <c r="F23" s="98" t="s">
        <v>1187</v>
      </c>
      <c r="G23" s="92">
        <v>300</v>
      </c>
      <c r="H23" s="99">
        <f>C24</f>
        <v>360</v>
      </c>
      <c r="I23" s="92"/>
      <c r="J23" s="89"/>
      <c r="K23" s="98" t="s">
        <v>1188</v>
      </c>
      <c r="L23" s="100" t="s">
        <v>1197</v>
      </c>
      <c r="M23" s="89"/>
    </row>
    <row r="24" spans="2:13" ht="11.25">
      <c r="B24" s="98" t="s">
        <v>1187</v>
      </c>
      <c r="C24" s="99">
        <f>прейскурант!H128</f>
        <v>360</v>
      </c>
      <c r="D24" s="93"/>
      <c r="E24" s="89"/>
      <c r="F24" s="98" t="s">
        <v>1175</v>
      </c>
      <c r="G24" s="92">
        <v>0</v>
      </c>
      <c r="H24" s="99">
        <f>C7</f>
        <v>360</v>
      </c>
      <c r="I24" s="92"/>
      <c r="J24" s="89"/>
      <c r="K24" s="98" t="s">
        <v>1183</v>
      </c>
      <c r="L24" s="100" t="s">
        <v>1197</v>
      </c>
      <c r="M24" s="89"/>
    </row>
    <row r="25" spans="2:13" ht="11.25">
      <c r="B25" s="98" t="s">
        <v>1184</v>
      </c>
      <c r="C25" s="100" t="s">
        <v>1197</v>
      </c>
      <c r="D25" s="93"/>
      <c r="E25" s="89"/>
      <c r="F25" s="98" t="s">
        <v>1172</v>
      </c>
      <c r="G25" s="93">
        <v>265</v>
      </c>
      <c r="H25" s="100">
        <f>C10</f>
        <v>265</v>
      </c>
      <c r="I25" s="93"/>
      <c r="J25" s="89"/>
      <c r="K25" s="98" t="s">
        <v>1171</v>
      </c>
      <c r="L25" s="99">
        <f>C26</f>
        <v>410</v>
      </c>
      <c r="M25" s="89"/>
    </row>
    <row r="26" spans="2:13" ht="11.25">
      <c r="B26" s="98" t="s">
        <v>1171</v>
      </c>
      <c r="C26" s="99">
        <f>C9</f>
        <v>410</v>
      </c>
      <c r="D26" s="93"/>
      <c r="E26" s="89"/>
      <c r="F26" s="98" t="s">
        <v>1171</v>
      </c>
      <c r="G26" s="93">
        <v>410</v>
      </c>
      <c r="H26" s="100">
        <f>C9</f>
        <v>410</v>
      </c>
      <c r="I26" s="93"/>
      <c r="J26" s="89"/>
      <c r="K26" s="98" t="s">
        <v>1172</v>
      </c>
      <c r="L26" s="100">
        <f>C27</f>
        <v>265</v>
      </c>
      <c r="M26" s="89"/>
    </row>
    <row r="27" spans="2:13" ht="11.25">
      <c r="B27" s="98" t="s">
        <v>1172</v>
      </c>
      <c r="C27" s="100">
        <f>C10</f>
        <v>265</v>
      </c>
      <c r="D27" s="93"/>
      <c r="E27" s="89"/>
      <c r="F27" s="98" t="s">
        <v>1177</v>
      </c>
      <c r="G27" s="92">
        <v>410</v>
      </c>
      <c r="H27" s="99">
        <f>C13</f>
        <v>490</v>
      </c>
      <c r="I27" s="92"/>
      <c r="J27" s="89"/>
      <c r="K27" s="98" t="s">
        <v>106</v>
      </c>
      <c r="L27" s="99">
        <f>прейскурант!H570</f>
        <v>1330</v>
      </c>
      <c r="M27" s="89"/>
    </row>
    <row r="28" spans="2:13" ht="11.25">
      <c r="B28" s="98" t="s">
        <v>1174</v>
      </c>
      <c r="C28" s="99">
        <f>прейскурант!H492</f>
        <v>190</v>
      </c>
      <c r="D28" s="93"/>
      <c r="E28" s="89"/>
      <c r="F28" s="98" t="s">
        <v>1176</v>
      </c>
      <c r="G28" s="92">
        <v>390</v>
      </c>
      <c r="H28" s="99">
        <f>C12</f>
        <v>470</v>
      </c>
      <c r="I28" s="92"/>
      <c r="J28" s="89"/>
      <c r="K28" s="98"/>
      <c r="L28" s="111">
        <f>L19+L20+L21+L25+L26+L27</f>
        <v>3085</v>
      </c>
      <c r="M28" s="89"/>
    </row>
    <row r="29" spans="2:13" ht="11.25">
      <c r="B29" s="98" t="s">
        <v>1176</v>
      </c>
      <c r="C29" s="99">
        <f>C12</f>
        <v>470</v>
      </c>
      <c r="D29" s="93"/>
      <c r="E29" s="89"/>
      <c r="F29" s="98" t="s">
        <v>1178</v>
      </c>
      <c r="G29" s="93">
        <v>0</v>
      </c>
      <c r="H29" s="100">
        <f>C14</f>
        <v>660</v>
      </c>
      <c r="I29" s="93"/>
      <c r="J29" s="89"/>
      <c r="K29" s="98"/>
      <c r="L29" s="104"/>
      <c r="M29" s="89"/>
    </row>
    <row r="30" spans="2:13" ht="11.25">
      <c r="B30" s="98" t="s">
        <v>1177</v>
      </c>
      <c r="C30" s="99">
        <f>C13</f>
        <v>490</v>
      </c>
      <c r="D30" s="93"/>
      <c r="E30" s="89"/>
      <c r="F30" s="98"/>
      <c r="G30" s="133" t="e">
        <f>G19+G20+G21+G23+G24+G25+G26+G27+G28+G18</f>
        <v>#REF!</v>
      </c>
      <c r="H30" s="106">
        <f>H19+H20+H21+H23+H24+H25+H26+H27+H28+H18+H29</f>
        <v>5535</v>
      </c>
      <c r="I30" s="92"/>
      <c r="J30" s="89"/>
      <c r="K30" s="98"/>
      <c r="L30" s="104"/>
      <c r="M30" s="89"/>
    </row>
    <row r="31" spans="2:13" ht="11.25">
      <c r="B31" s="98" t="s">
        <v>1194</v>
      </c>
      <c r="C31" s="99">
        <f>прейскурант!H129</f>
        <v>360</v>
      </c>
      <c r="D31" s="93"/>
      <c r="E31" s="89"/>
      <c r="F31" s="98"/>
      <c r="G31" s="93"/>
      <c r="H31" s="100"/>
      <c r="I31" s="93"/>
      <c r="J31" s="89"/>
      <c r="K31" s="98"/>
      <c r="L31" s="104"/>
      <c r="M31" s="89"/>
    </row>
    <row r="32" spans="2:13" ht="11.25">
      <c r="B32" s="98" t="s">
        <v>1195</v>
      </c>
      <c r="C32" s="100">
        <f>прейскурант!H474+прейскурант!H475+прейскурант!H481</f>
        <v>930</v>
      </c>
      <c r="D32" s="93"/>
      <c r="E32" s="89"/>
      <c r="F32" s="98"/>
      <c r="G32" s="93"/>
      <c r="H32" s="100"/>
      <c r="I32" s="93"/>
      <c r="J32" s="89"/>
      <c r="K32" s="98"/>
      <c r="L32" s="104"/>
      <c r="M32" s="89"/>
    </row>
    <row r="33" spans="2:13" ht="11.25">
      <c r="B33" s="98" t="s">
        <v>1196</v>
      </c>
      <c r="C33" s="100">
        <f>прейскурант!H479</f>
        <v>115</v>
      </c>
      <c r="D33" s="93"/>
      <c r="E33" s="89"/>
      <c r="F33" s="98"/>
      <c r="G33" s="93"/>
      <c r="H33" s="100"/>
      <c r="I33" s="93"/>
      <c r="J33" s="89"/>
      <c r="K33" s="98"/>
      <c r="L33" s="104"/>
      <c r="M33" s="89"/>
    </row>
    <row r="34" spans="2:13" ht="11.25">
      <c r="B34" s="98" t="s">
        <v>1178</v>
      </c>
      <c r="C34" s="100">
        <f>C14</f>
        <v>660</v>
      </c>
      <c r="D34" s="93"/>
      <c r="E34" s="89"/>
      <c r="F34" s="98"/>
      <c r="G34" s="93"/>
      <c r="H34" s="100"/>
      <c r="I34" s="93"/>
      <c r="J34" s="89"/>
      <c r="K34" s="98"/>
      <c r="L34" s="104"/>
      <c r="M34" s="89"/>
    </row>
    <row r="35" spans="2:12" ht="12" thickBot="1">
      <c r="B35" s="101"/>
      <c r="C35" s="102">
        <f>C19+C20+C21+C22+C24+C26+C27+C28+C29+C30+C31+C32+C33+C18</f>
        <v>6060</v>
      </c>
      <c r="F35" s="101"/>
      <c r="G35" s="134"/>
      <c r="H35" s="107"/>
      <c r="I35" s="93"/>
      <c r="K35" s="101"/>
      <c r="L35" s="105"/>
    </row>
  </sheetData>
  <sheetProtection/>
  <mergeCells count="4">
    <mergeCell ref="B1:H1"/>
    <mergeCell ref="B2:H2"/>
    <mergeCell ref="K1:O1"/>
    <mergeCell ref="K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001</cp:lastModifiedBy>
  <cp:lastPrinted>2023-06-29T12:34:14Z</cp:lastPrinted>
  <dcterms:created xsi:type="dcterms:W3CDTF">2014-04-21T04:32:21Z</dcterms:created>
  <dcterms:modified xsi:type="dcterms:W3CDTF">2023-08-01T04:57:55Z</dcterms:modified>
  <cp:category/>
  <cp:version/>
  <cp:contentType/>
  <cp:contentStatus/>
  <cp:revision>1</cp:revision>
</cp:coreProperties>
</file>